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&amp; Legend" sheetId="1" state="visible" r:id="rId3"/>
    <sheet name="ESPN Scoring" sheetId="2" state="visible" r:id="rId4"/>
    <sheet name="My Team + Byes" sheetId="3" state="visible" r:id="rId5"/>
    <sheet name="Draft Board" sheetId="4" state="visible" r:id="rId6"/>
    <sheet name="Injury &amp; Susp. Watch" sheetId="5" state="visible" r:id="rId7"/>
    <sheet name="Value Picks" sheetId="6" state="visible" r:id="rId8"/>
    <sheet name="RB" sheetId="7" state="visible" r:id="rId9"/>
    <sheet name="WR" sheetId="8" state="visible" r:id="rId10"/>
    <sheet name="QB" sheetId="9" state="visible" r:id="rId11"/>
    <sheet name="TE" sheetId="10" state="visible" r:id="rId12"/>
    <sheet name="K &amp; DST" sheetId="11" state="visible" r:id="rId13"/>
    <sheet name="_AllData" sheetId="12" state="hidden" r:id="rId14"/>
  </sheets>
  <definedNames>
    <definedName function="false" hidden="true" localSheetId="3" name="_xlnm._FilterDatabase" vbProcedure="false">'Draft Board'!$A$2:$N$180</definedName>
    <definedName function="false" hidden="true" localSheetId="8" name="_xlnm._FilterDatabase" vbProcedure="false">QB!$A$1:$L$22</definedName>
    <definedName function="false" hidden="true" localSheetId="6" name="_xlnm._FilterDatabase" vbProcedure="false">RB!$A$1:$L$51</definedName>
    <definedName function="false" hidden="true" localSheetId="9" name="_xlnm._FilterDatabase" vbProcedure="false">TE!$A$1:$L$16</definedName>
    <definedName function="false" hidden="true" localSheetId="7" name="_xlnm._FilterDatabase" vbProcedure="false">WR!$A$1:$L$71</definedName>
    <definedName function="false" hidden="false" name="PlayerList" vbProcedure="false">_AllData!$A$2:$A$179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Full-PPR value shift vs. the Half-PPR ranks this board was built on.
▲ Up = gains in Full PPR (WR/TE).
● Role = RB, depends on receiving role (pass-catchers up, early-down/TD backs down).
= No change (QB/K/D/ST).
Ranks were not re-sorted; use this to break close calls toward receptions.</t>
        </r>
      </text>
    </comment>
  </commentList>
</comments>
</file>

<file path=xl/sharedStrings.xml><?xml version="1.0" encoding="utf-8"?>
<sst xmlns="http://schemas.openxmlformats.org/spreadsheetml/2006/main" count="4029" uniqueCount="699">
  <si>
    <t xml:space="preserve">2026 Draft Cheat Sheet — ESPN: FE Fantasy Football (Full PPR / 1.0 per reception) — news refreshed Sept 3, 2026</t>
  </si>
  <si>
    <t xml:space="preserve">YOUR LEAGUE</t>
  </si>
  <si>
    <t xml:space="preserve">Head-to-Head Points, FULL-PPR (1.0/rec). Pass 0.04/yd (1/25), Pass TD 4, INT -2. Rush 0.1/yd (1/10), TD 6. Rec 0.1/yd (1/10), Reception 1.0, TD 6. Fumble lost -2, 2pt 2, Return TD 6. Kicker uses distance scoring + miss penalties; D/ST uses points-allowed AND yards-allowed tiers (see the 'ESPN Scoring' tab). DRAFT: 16 rounds = 16 roster spots per team (~7 bench behind your starters). Exact STARTING slots (QB count, FLEX count, any Superflex) still aren't in the exported PDF — confirm them in League Settings &gt; Basic Settings, since a Superflex/2QB build would move QBs up sharply.</t>
  </si>
  <si>
    <t xml:space="preserve">INJURY / SUSPENSION FLAGS (new)</t>
  </si>
  <si>
    <t xml:space="preserve">The 'Flag' column marks players with reported injury or suspension concerns. Injury/suspension detail was refreshed Sept 3, 2026 (ESPN, Yahoo Sports, SI, FantasyPros, Sharp Football, NBC/PFT). Red name cell = likely to miss time / real risk; Yellow = monitor / playing through; Green = a cloud that's been cleared (e.g., Rashee Rice). Full detail + draft impact is on the 'Injury &amp; Susp. Watch' tab.</t>
  </si>
  <si>
    <t xml:space="preserve">IMPORTANT: only players with reported concerns are flagged — an unflagged player is NOT confirmed healthy, just not in the news as of Sept 3. Injuries and suspensions move daily; re-check again the morning of your draft (see the Sleeper live-status note below).</t>
  </si>
  <si>
    <t xml:space="preserve">SUSPENSION/AVAILABILITY (as of Sept 3): Josh Jacobs is ON the commissioner's exempt list (Aug 30) — out indefinitely to start the season. Puka Nacua is NOT on the exempt list and has no announced suspension — likely plays Wk1. Rashee Rice was CLEARED (NFL closed its investigation in April 2026, no discipline).</t>
  </si>
  <si>
    <t xml:space="preserve">VALUE / ADP RE-ANCHOR</t>
  </si>
  <si>
    <t xml:space="preserve">Board ordered by fresh market ADP (FFC 12-team, 2,828 mocks Aug 17-22) and an Aug-9 expert board. 'Mkt Rk' = market order; 'Exp Rk' = expert board. Value = Mkt Rk - Exp Rk (green = experts higher than market = possible discount; red = fade/riser). CAVEAT: this ADP was sampled from HALF-PPR mocks. In your FULL-PPR league, WR/TE and pass-catching RBs drift up a few spots vs. what ADP shows here — treat ADP as directional, and lean toward receptions on close calls (see the 'PPR Lean' column).</t>
  </si>
  <si>
    <t xml:space="preserve">'Verdict' flags UNDERVALUED (green) / OVERVALUED (red) / Fair. 'Rec Rd' = recommended round to target — a blend of the expert and market ranks, pushed a round later for injury/suspension risk. Don't reach much earlier than Rec Rd; for undervalued players you can often wait toward their ADP round.</t>
  </si>
  <si>
    <t xml:space="preserve">BYE-CONFLICT CHECKER (tab: My Team + Byes)</t>
  </si>
  <si>
    <t xml:space="preserve">Pick players from the dropdown; Pos/Team/Bye/Status auto-fill. Mark Starter?=Y. The table flags any week where 2+ starters at the same position share a bye or 3+ starters are out. K/DST aren't on the board — enter their byes manually if you want them counted.</t>
  </si>
  <si>
    <t xml:space="preserve">FULL-PPR (ESPN) STRATEGY</t>
  </si>
  <si>
    <t xml:space="preserve">• Draft the TIER, not the number.</t>
  </si>
  <si>
    <t xml:space="preserve">• FULL PPR (1.0/rec) rewards volume twice as hard as the Half-PPR board this was built on. High-target WR/TE and pass-catching RBs gain; TD-dependent / early-down backs and low-catch players slip. Draft the TIER, then break ties toward targets/receptions.</t>
  </si>
  <si>
    <t xml:space="preserve">• TE is top-heavy (Bowers, McBride) then a cliff — pay early or wait for the green mid-round TEs (Loveland, Warren, Fannin, Kraft).</t>
  </si>
  <si>
    <t xml:space="preserve">• QB is deep — Allen/Lamar early, then Maye/Burrow/Hurts/Daniels/Herbert at a discount.</t>
  </si>
  <si>
    <t xml:space="preserve">• 16-round draft (16 spots): plan ~9 starters + ~7 bench. Confirm your starting lineup first — if it's 1 QB / 1 TE, don't double up early; load RB/WR depth. If it's Superflex/2QB, move QBs up sharply (this board assumes 1 QB).</t>
  </si>
  <si>
    <t xml:space="preserve">• Cross-check the Flag column before drafting — several early names (McCaffrey, Nabers, Nacua, Jacobs) carry injury or suspension risk.</t>
  </si>
  <si>
    <t xml:space="preserve">• Rounds 15-16 are your last darts: a top K and top D/ST (this board says target them, not stream) plus one high-upside bench flier. With 16 rounds you have room for an extra stash (e.g., a handcuff or a post-hype breakout).</t>
  </si>
  <si>
    <t xml:space="preserve">SOURCES</t>
  </si>
  <si>
    <t xml:space="preserve">Expert rank &amp; ADP: Aug-9 expert board + FFC ADP (Aug 17-22). Injury/suspension refresh (Sept 3, 2026): ESPN, Yahoo Sports, Sports Illustrated, FantasyPros, Sharp Football Analysis, NBC Sports/PFT, Football Nation. Re-verify the morning of your draft.</t>
  </si>
  <si>
    <t xml:space="preserve">WHAT CHANGED vs. THE YAHOO HALF-PPR BOARD</t>
  </si>
  <si>
    <t xml:space="preserve">• Scoring reference swapped to your exact ESPN settings (see 'ESPN Scoring' tab).</t>
  </si>
  <si>
    <t xml:space="preserve">• Half-PPR (0.5/rec) -&gt; FULL PPR (1.0/rec): the single biggest change. See 'PPR Lean'.</t>
  </si>
  <si>
    <t xml:space="preserve">• QB INT penalty is -2 here (Yahoo used -1). Minor: slightly favors clean QBs; rushing QBs still rule.</t>
  </si>
  <si>
    <t xml:space="preserve">• Kicker: ESPN scores by distance (3/4/5/6 for 0-39/40-49/50-59/60+) and PENALIZES misses (-1 per missed FG, -2 per missed PAT). Prioritize accurate, big-leg kickers in good offenses; avoid boom-bust legs.</t>
  </si>
  <si>
    <t xml:space="preserve">• D/ST: generous &amp; high-variance — +1/sack, +2 per INT/FR/safety, +6 def/ST TDs, PLUS both points-allowed and yards-allowed tiers (as bad as -7 for 550+ yds, -5 for 46+ pts). A top unit is a real weekly edge — the 'draft a top-5 D/ST ~R7-8' plan holds. Don't stream a weak defense into a blow-up (double negative).</t>
  </si>
  <si>
    <t xml:space="preserve">• Player ranks were NOT re-sorted. A precise Full-PPR re-rank needs per-player reception projections that aren't in this file; instead the expert order is preserved and the 'PPR Lean' column tells you which way to nudge.</t>
  </si>
  <si>
    <t xml:space="preserve">PPR LEAN COLUMN — legend</t>
  </si>
  <si>
    <t xml:space="preserve">▲ Up = gains in Full PPR (WR, TE).   ● Role = depends on receiving role (RB: pass-catchers up, early-down/TD-dependent backs down).   = No change (QB, K, D/ST). Draft order not set yet, so round targets are ADP-based and remain valid; fill in slot-specific pick planning once your draft position is known.</t>
  </si>
  <si>
    <t xml:space="preserve">LIVE STATUS — SLEEPER API (morning-of-draft refresh)</t>
  </si>
  <si>
    <t xml:space="preserve">Sleeper's public API is great for LIVE player STATUS but does NOT publish consensus rankings or ADP — its only rank-like field is a rough 'search_rank' (popularity), not a draft ranking. So use it to confirm who's OUT/IR/PUP/exempt/questionable on draft morning, and keep this board (expert + ADP) for the actual rankings.</t>
  </si>
  <si>
    <t xml:space="preserve">A companion script, 'sleeper_status_refresh.py', ships with this file. Run it the morning of your draft (needs Python + internet): it pulls api.sleeper.app/v1/players/nfl, matches every player on the Draft Board by name, and writes a fresh 'Live Status' column (injury designation + team) into a new copy of the workbook — red for OUT/IR/PUP/SUS, amber for Questionable.</t>
  </si>
  <si>
    <t xml:space="preserve">For rankings/ADP specifically, better sources than Sleeper's API are your own ESPN league's draft rankings, FantasyPros consensus, or FantasyFootballCalculator ADP (ideally a FULL-PPR ADP to match your scoring).</t>
  </si>
  <si>
    <t xml:space="preserve">HIGHLIGHT LEGEND (row colors)</t>
  </si>
  <si>
    <t xml:space="preserve">• BLUE row = must-have — the top expert-consensus (ECR) players in each round (top 5 by 'Exp Rk', rounds 1-9 where ECR exists). Players currently flagged OUT (e.g., suspended/IR) are NOT marked must-have even if their ECR is high.</t>
  </si>
  <si>
    <t xml:space="preserve">• PURPLE row = high-upside sleeper in the later rounds (R10-15): ascending young players, rookies with a target path, breakout candidates, elite talent at a deep discount, and league-winning handcuffs. Streamers, floor-only vets, and players out multi-week are not marked.</t>
  </si>
  <si>
    <t xml:space="preserve">• ORANGE row = Tier-1 Kicker / D-ST — the units to draft (not stream): top-3 K (Aubrey, Fairbairn, Myers) and top-5 D/ST (Seattle, Denver, Houston, Minnesota, LA Rams). Also marked on the 'K &amp; DST' tab.</t>
  </si>
  <si>
    <t xml:space="preserve">• Player-name cell RED / AMBER / GREEN = injury or suspension flag (kept on top of any row color).</t>
  </si>
  <si>
    <t xml:space="preserve">• Gray / white row banding = draft-round grouping (color flips each round).</t>
  </si>
  <si>
    <t xml:space="preserve">ESPN Scoring — FE Fantasy Football</t>
  </si>
  <si>
    <t xml:space="preserve">Transcribed from your exported League Settings &gt; Scoring page (ESPN, 9/3/2026). Lineup/roster slots were not on that page — confirm them in Basic Settings.</t>
  </si>
  <si>
    <t xml:space="preserve">Category</t>
  </si>
  <si>
    <t xml:space="preserve">Pts</t>
  </si>
  <si>
    <t xml:space="preserve">Notes</t>
  </si>
  <si>
    <t xml:space="preserve">PASSING</t>
  </si>
  <si>
    <t xml:space="preserve">Passing Yards (PY)</t>
  </si>
  <si>
    <t xml:space="preserve">0.04</t>
  </si>
  <si>
    <t xml:space="preserve">1 point per 25 passing yards</t>
  </si>
  <si>
    <t xml:space="preserve">TD Pass (PTD)</t>
  </si>
  <si>
    <t xml:space="preserve">4</t>
  </si>
  <si>
    <t xml:space="preserve">Interception Thrown (INT)</t>
  </si>
  <si>
    <t xml:space="preserve">-2</t>
  </si>
  <si>
    <t xml:space="preserve">Yahoo used -1 — slightly harsher on turnover-prone QBs</t>
  </si>
  <si>
    <t xml:space="preserve">2pt Passing Conversion (2PC)</t>
  </si>
  <si>
    <t xml:space="preserve">2</t>
  </si>
  <si>
    <t xml:space="preserve">RUSHING</t>
  </si>
  <si>
    <t xml:space="preserve">Rushing Yards (RY)</t>
  </si>
  <si>
    <t xml:space="preserve">0.1</t>
  </si>
  <si>
    <t xml:space="preserve">1 point per 10 rushing yards</t>
  </si>
  <si>
    <t xml:space="preserve">TD Rush (RTD)</t>
  </si>
  <si>
    <t xml:space="preserve">6</t>
  </si>
  <si>
    <t xml:space="preserve">2pt Rushing Conversion (2PR)</t>
  </si>
  <si>
    <t xml:space="preserve">RECEIVING  (FULL PPR)</t>
  </si>
  <si>
    <t xml:space="preserve">Each Reception (REC)</t>
  </si>
  <si>
    <t xml:space="preserve">1</t>
  </si>
  <si>
    <t xml:space="preserve">FULL PPR — receptions worth 2x the Half-PPR board's assumption</t>
  </si>
  <si>
    <t xml:space="preserve">Receiving Yards (REY)</t>
  </si>
  <si>
    <t xml:space="preserve">1 point per 10 receiving yards</t>
  </si>
  <si>
    <t xml:space="preserve">TD Reception (RETD)</t>
  </si>
  <si>
    <t xml:space="preserve">2pt Receiving Conversion (2PRE)</t>
  </si>
  <si>
    <t xml:space="preserve">KICKING</t>
  </si>
  <si>
    <t xml:space="preserve">PAT Made (PAT)</t>
  </si>
  <si>
    <t xml:space="preserve">PAT Missed (PATM)</t>
  </si>
  <si>
    <t xml:space="preserve">Penalty for misses — value accuracy</t>
  </si>
  <si>
    <t xml:space="preserve">FG Missed, total (FGM)</t>
  </si>
  <si>
    <t xml:space="preserve">-1</t>
  </si>
  <si>
    <t xml:space="preserve">FG Made 0-39 yds (FG0)</t>
  </si>
  <si>
    <t xml:space="preserve">3</t>
  </si>
  <si>
    <t xml:space="preserve">FG Made 40-49 yds (FG40)</t>
  </si>
  <si>
    <t xml:space="preserve">FG Made 50-59 yds (FG50)</t>
  </si>
  <si>
    <t xml:space="preserve">5</t>
  </si>
  <si>
    <t xml:space="preserve">FG Made 60+ yds (FG60)</t>
  </si>
  <si>
    <t xml:space="preserve">Big-leg kickers gain the most</t>
  </si>
  <si>
    <t xml:space="preserve">DEFENSE / SPECIAL TEAMS</t>
  </si>
  <si>
    <t xml:space="preserve">Each Sack (SK)</t>
  </si>
  <si>
    <t xml:space="preserve">Each Interception (INT)</t>
  </si>
  <si>
    <t xml:space="preserve">Each Fumble Recovered (FR)</t>
  </si>
  <si>
    <t xml:space="preserve">Each Safety (SF)</t>
  </si>
  <si>
    <t xml:space="preserve">Blocked Punt/PAT/FG (BLKK)</t>
  </si>
  <si>
    <t xml:space="preserve">Def/ST TD (INT, Fum, KR, PR, Blk return)</t>
  </si>
  <si>
    <t xml:space="preserve">All return &amp; defensive TDs</t>
  </si>
  <si>
    <t xml:space="preserve">2pt Return (2PTRET)</t>
  </si>
  <si>
    <t xml:space="preserve">1pt Safety (1PSF)</t>
  </si>
  <si>
    <t xml:space="preserve">D/ST — POINTS ALLOWED (per game)</t>
  </si>
  <si>
    <t xml:space="preserve">0 points</t>
  </si>
  <si>
    <t xml:space="preserve">1-6</t>
  </si>
  <si>
    <t xml:space="preserve">7-13</t>
  </si>
  <si>
    <t xml:space="preserve">14-17</t>
  </si>
  <si>
    <t xml:space="preserve">18-27 (implied)</t>
  </si>
  <si>
    <t xml:space="preserve">0</t>
  </si>
  <si>
    <t xml:space="preserve">28-34</t>
  </si>
  <si>
    <t xml:space="preserve">35-45</t>
  </si>
  <si>
    <t xml:space="preserve">-3</t>
  </si>
  <si>
    <t xml:space="preserve">46+</t>
  </si>
  <si>
    <t xml:space="preserve">-5</t>
  </si>
  <si>
    <t xml:space="preserve">D/ST — TOTAL YARDS ALLOWED (per game)</t>
  </si>
  <si>
    <t xml:space="preserve">&lt; 100 yds</t>
  </si>
  <si>
    <t xml:space="preserve">100-199</t>
  </si>
  <si>
    <t xml:space="preserve">200-299</t>
  </si>
  <si>
    <t xml:space="preserve">300-349 (implied)</t>
  </si>
  <si>
    <t xml:space="preserve">350-399</t>
  </si>
  <si>
    <t xml:space="preserve">400-449</t>
  </si>
  <si>
    <t xml:space="preserve">450-499</t>
  </si>
  <si>
    <t xml:space="preserve">500-549</t>
  </si>
  <si>
    <t xml:space="preserve">-6</t>
  </si>
  <si>
    <t xml:space="preserve">550+</t>
  </si>
  <si>
    <t xml:space="preserve">-7</t>
  </si>
  <si>
    <t xml:space="preserve">MISCELLANEOUS / TURNOVERS</t>
  </si>
  <si>
    <t xml:space="preserve">Fumble Lost (FUML) — offensive players</t>
  </si>
  <si>
    <t xml:space="preserve">MY TEAM — auto-fills from column A on the Draft Board (set a player to ★)</t>
  </si>
  <si>
    <t xml:space="preserve">Column A: ☐ available · ☑ drafted by another team · ★ my pick. Set ★ to add a player here (K/DST included). Bye counts (right) cover QB/RB/WR/TE.</t>
  </si>
  <si>
    <t xml:space="preserve">Players on my team:</t>
  </si>
  <si>
    <t xml:space="preserve">BYE-WEEK LOAD (my players)</t>
  </si>
  <si>
    <t xml:space="preserve">Player</t>
  </si>
  <si>
    <t xml:space="preserve">Pos</t>
  </si>
  <si>
    <t xml:space="preserve">Team</t>
  </si>
  <si>
    <t xml:space="preserve">Bye</t>
  </si>
  <si>
    <t xml:space="preserve">Status</t>
  </si>
  <si>
    <t xml:space="preserve">Bye Wk</t>
  </si>
  <si>
    <t xml:space="preserve">QB</t>
  </si>
  <si>
    <t xml:space="preserve">RB</t>
  </si>
  <si>
    <t xml:space="preserve">WR</t>
  </si>
  <si>
    <t xml:space="preserve">TE</t>
  </si>
  <si>
    <t xml:space="preserve">My Players</t>
  </si>
  <si>
    <t xml:space="preserve">Conflict</t>
  </si>
  <si>
    <t xml:space="preserve">◄ Fuzzy search: type any part of a player name; non-matching rows hide. Clear the box to reset.  (Google Sheets: add the one-time Apps Script — see chat.)</t>
  </si>
  <si>
    <t xml:space="preserve">Drafted</t>
  </si>
  <si>
    <t xml:space="preserve">Ovr</t>
  </si>
  <si>
    <t xml:space="preserve">Rec Rd</t>
  </si>
  <si>
    <t xml:space="preserve">Pos Rk</t>
  </si>
  <si>
    <t xml:space="preserve">ADP</t>
  </si>
  <si>
    <t xml:space="preserve">Exp Rk</t>
  </si>
  <si>
    <t xml:space="preserve">Value</t>
  </si>
  <si>
    <t xml:space="preserve">Verdict</t>
  </si>
  <si>
    <t xml:space="preserve">Flag</t>
  </si>
  <si>
    <t xml:space="preserve">PPR Lean</t>
  </si>
  <si>
    <t xml:space="preserve">☐</t>
  </si>
  <si>
    <t xml:space="preserve">R1</t>
  </si>
  <si>
    <t xml:space="preserve">Jahmyr Gibbs</t>
  </si>
  <si>
    <t xml:space="preserve">Detroit Lions</t>
  </si>
  <si>
    <t xml:space="preserve">Fair</t>
  </si>
  <si>
    <t xml:space="preserve">[Sep 3] Workload bump: Isiah Pacheco (IR) is out to start the season, funneling more Detroit backfield work to Gibbs. 🎯 R1 TARGET · Fairly valued vs the market. Target ~R1; don't reach much earlier.</t>
  </si>
  <si>
    <t xml:space="preserve">● Role</t>
  </si>
  <si>
    <t xml:space="preserve">Bijan Robinson</t>
  </si>
  <si>
    <t xml:space="preserve">Atlanta Falcons</t>
  </si>
  <si>
    <t xml:space="preserve">🎯 R1 TARGET · Fairly valued vs the market. Target ~R1; don't reach much earlier.</t>
  </si>
  <si>
    <t xml:space="preserve">Ja'Marr Chase</t>
  </si>
  <si>
    <t xml:space="preserve">Cincinnati Bengals</t>
  </si>
  <si>
    <t xml:space="preserve">+1</t>
  </si>
  <si>
    <t xml:space="preserve">▲ Up</t>
  </si>
  <si>
    <t xml:space="preserve">Jaxon Smith-Njigba</t>
  </si>
  <si>
    <t xml:space="preserve">Seattle Seahawks</t>
  </si>
  <si>
    <t xml:space="preserve">Fairly valued vs the market. Target ~R1; don't reach much earlier.</t>
  </si>
  <si>
    <t xml:space="preserve">Jonathan Taylor</t>
  </si>
  <si>
    <t xml:space="preserve">Indianapolis Colts</t>
  </si>
  <si>
    <t xml:space="preserve">Christian McCaffrey</t>
  </si>
  <si>
    <t xml:space="preserve">San Francisco 49ers</t>
  </si>
  <si>
    <t xml:space="preserve">Back to full practice — Wk1 expected (age/workload watch)</t>
  </si>
  <si>
    <t xml:space="preserve">[Sep 3] Returned to full practice &amp; team drills; expected to play Wk1 vs LAR. The camp 'tightness' was calf/load-management; durability caveat remains (age 30, 413 touches in '25). INJURY: missed camp with 'tightness'; age 30, injury-prone (413 touches in 2025). Elite but risky at a Round-1 price.</t>
  </si>
  <si>
    <t xml:space="preserve">Amon-Ra St. Brown</t>
  </si>
  <si>
    <t xml:space="preserve">James Cook</t>
  </si>
  <si>
    <t xml:space="preserve">Buffalo Bills</t>
  </si>
  <si>
    <t xml:space="preserve">De'Von Achane</t>
  </si>
  <si>
    <t xml:space="preserve">Miami Dolphins</t>
  </si>
  <si>
    <t xml:space="preserve">CeeDee Lamb</t>
  </si>
  <si>
    <t xml:space="preserve">Dallas Cowboys</t>
  </si>
  <si>
    <t xml:space="preserve">+4</t>
  </si>
  <si>
    <t xml:space="preserve">R2</t>
  </si>
  <si>
    <t xml:space="preserve">Puka Nacua</t>
  </si>
  <si>
    <t xml:space="preserve">Los Angeles Rams</t>
  </si>
  <si>
    <t xml:space="preserve">Not on exempt list (Sep 1) — likely Wk1; small lingering risk</t>
  </si>
  <si>
    <t xml:space="preserve">[Sep 3] NOT placed on the commissioner's exempt list as of Sep 1 and no suspension announced; civil case pushed past Sep 7. Suspension risk is materially reduced — likely plays Wk1. SUSPENSION RISK: under NFL review; missing the Sept 10 Melbourne opener is 'on the table,' no ruling as of Aug 27. Elite when active — price in games-missed risk.</t>
  </si>
  <si>
    <t xml:space="preserve">Derrick Henry</t>
  </si>
  <si>
    <t xml:space="preserve">Baltimore Ravens</t>
  </si>
  <si>
    <t xml:space="preserve">OVERVALUED</t>
  </si>
  <si>
    <t xml:space="preserve">Fairly valued vs the market. Target ~R2; don't reach much earlier.</t>
  </si>
  <si>
    <t xml:space="preserve">Drake London</t>
  </si>
  <si>
    <t xml:space="preserve">Justin Jefferson</t>
  </si>
  <si>
    <t xml:space="preserve">Minnesota Vikings</t>
  </si>
  <si>
    <t xml:space="preserve">+2</t>
  </si>
  <si>
    <t xml:space="preserve">Ashton Jeanty</t>
  </si>
  <si>
    <t xml:space="preserve">Las Vegas Raiders</t>
  </si>
  <si>
    <t xml:space="preserve">Ankle — made 53-man, no return date; monitor</t>
  </si>
  <si>
    <t xml:space="preserve">[Sep 3] Ankle injury: made the 53-man roster but the Raiders set no return date — a real Wk1 risk at a Round-2 price. Mike Washington Jr. is the contingency. Fairly valued vs the market. Target ~R2; don't reach much earlier.</t>
  </si>
  <si>
    <t xml:space="preserve">Chase Brown</t>
  </si>
  <si>
    <t xml:space="preserve">Rashee Rice</t>
  </si>
  <si>
    <t xml:space="preserve">Kansas City Chiefs</t>
  </si>
  <si>
    <t xml:space="preserve">-9</t>
  </si>
  <si>
    <t xml:space="preserve">CLEARED — NFL closed investigation (Apr 2026), no discipline</t>
  </si>
  <si>
    <t xml:space="preserve">[Sep 3] Fully clear: the NFL closed its personal-conduct investigation in April 2026 with no discipline. Available Wk1. SUSPENSION (cleared): off-field matter reported settled, not expected to be suspended. Treat as clear; monitor.</t>
  </si>
  <si>
    <t xml:space="preserve">Saquon Barkley</t>
  </si>
  <si>
    <t xml:space="preserve">Philadelphia Eagles</t>
  </si>
  <si>
    <t xml:space="preserve">A.J. Brown</t>
  </si>
  <si>
    <t xml:space="preserve">New England Patriots</t>
  </si>
  <si>
    <t xml:space="preserve">George Pickens</t>
  </si>
  <si>
    <t xml:space="preserve">-4</t>
  </si>
  <si>
    <t xml:space="preserve">Nico Collins</t>
  </si>
  <si>
    <t xml:space="preserve">Houston Texans</t>
  </si>
  <si>
    <t xml:space="preserve">Kenneth Walker III</t>
  </si>
  <si>
    <t xml:space="preserve">+3</t>
  </si>
  <si>
    <t xml:space="preserve">Omarion Hampton</t>
  </si>
  <si>
    <t xml:space="preserve">Los Angeles Chargers</t>
  </si>
  <si>
    <t xml:space="preserve">R3</t>
  </si>
  <si>
    <t xml:space="preserve">Chris Olave</t>
  </si>
  <si>
    <t xml:space="preserve">New Orleans Saints</t>
  </si>
  <si>
    <t xml:space="preserve">🎯 R2 TARGET · Riser — benefits if Tyson misses; worth late R2 / early R3.</t>
  </si>
  <si>
    <t xml:space="preserve">Zay Flowers</t>
  </si>
  <si>
    <t xml:space="preserve">-13</t>
  </si>
  <si>
    <t xml:space="preserve">🎯 R2 TARGET · Market drafts him ~13 spots ahead of the Aug-9 expert board (ADP ~R3) — fade, or he's risen since.</t>
  </si>
  <si>
    <t xml:space="preserve">Kyren Williams</t>
  </si>
  <si>
    <t xml:space="preserve">🎯 R2 TARGET · Fairly valued vs the market. Target ~R3; don't reach much earlier.</t>
  </si>
  <si>
    <t xml:space="preserve">Malik Nabers</t>
  </si>
  <si>
    <t xml:space="preserve">New York Giants</t>
  </si>
  <si>
    <t xml:space="preserve">Post-ACL — ramping to Wk1, top-10 upside</t>
  </si>
  <si>
    <t xml:space="preserve">[Sep 3] ACL recovery on track; ramping up in practice, experts eyeing a top-10 WR finish and ADP trending up. Confirm full team-drill participation before Wk1. 🎯 R3 TARGET · INJURY: post-ACL, back at practice, on track for Week 1 (worst case miss 1-2). Trending up — possible value.</t>
  </si>
  <si>
    <t xml:space="preserve">Garrett Wilson</t>
  </si>
  <si>
    <t xml:space="preserve">New York Jets</t>
  </si>
  <si>
    <t xml:space="preserve">-10</t>
  </si>
  <si>
    <t xml:space="preserve">🎯 R3 TARGET · Fairly valued vs the market. Target ~R3; don't reach much earlier.</t>
  </si>
  <si>
    <t xml:space="preserve">DeVonta Smith</t>
  </si>
  <si>
    <t xml:space="preserve">Tetairoa McMillan</t>
  </si>
  <si>
    <t xml:space="preserve">Carolina Panthers</t>
  </si>
  <si>
    <t xml:space="preserve">Fairly valued vs the market. Target ~R3; don't reach much earlier.</t>
  </si>
  <si>
    <t xml:space="preserve">Josh Allen</t>
  </si>
  <si>
    <t xml:space="preserve">+8</t>
  </si>
  <si>
    <t xml:space="preserve">UNDERVALUED</t>
  </si>
  <si>
    <t xml:space="preserve">=</t>
  </si>
  <si>
    <t xml:space="preserve">Javonte Williams</t>
  </si>
  <si>
    <t xml:space="preserve">Tee Higgins</t>
  </si>
  <si>
    <t xml:space="preserve">+5</t>
  </si>
  <si>
    <t xml:space="preserve">Trey McBride</t>
  </si>
  <si>
    <t xml:space="preserve">Arizona Cardinals</t>
  </si>
  <si>
    <t xml:space="preserve">+17</t>
  </si>
  <si>
    <t xml:space="preserve">Experts' TE2; market ~R4. Second shot at the premium-TE tier.</t>
  </si>
  <si>
    <t xml:space="preserve">Brock Bowers</t>
  </si>
  <si>
    <t xml:space="preserve">+24</t>
  </si>
  <si>
    <t xml:space="preserve">Experts' TE1, ranked well above where the market drafts him (~R4). Elite TE edge if you want it.</t>
  </si>
  <si>
    <t xml:space="preserve">R4</t>
  </si>
  <si>
    <t xml:space="preserve">Josh Jacobs</t>
  </si>
  <si>
    <t xml:space="preserve">Green Bay Packers</t>
  </si>
  <si>
    <t xml:space="preserve">ON COMMISSIONER'S EXEMPT LIST (Aug 30) — out indefinitely</t>
  </si>
  <si>
    <t xml:space="preserve">[Sep 3] Placed on the NFL Commissioner's Exempt List Aug 30 (formal misdemeanor charges) — cannot practice or play; out indefinitely to start the season (games-missed range 0-17, ~6 most likely). Draft only as a late stash. GB backfield now MarShawn Lloyd + newly traded-for Kaleb Johnson. INJURY + SUSPENSION: camp groin, plus a possible suspension (May arrest) still under review. Double risk; MarShawn Lloyd is the handcuff.</t>
  </si>
  <si>
    <t xml:space="preserve">Jeremiyah Love</t>
  </si>
  <si>
    <t xml:space="preserve">High ankle sprain — ~50/50 for Wk1</t>
  </si>
  <si>
    <t xml:space="preserve">INJURY: high ankle sprain, ~50/50 for Week 1 with a 1-2 game ramp. Don't draft above ~Round 4.</t>
  </si>
  <si>
    <t xml:space="preserve">Cam Skattebo</t>
  </si>
  <si>
    <t xml:space="preserve">-8</t>
  </si>
  <si>
    <t xml:space="preserve">Fairly valued vs the market. Target ~R4; don't reach much earlier.</t>
  </si>
  <si>
    <t xml:space="preserve">Breece Hall</t>
  </si>
  <si>
    <t xml:space="preserve">Groin — ~2-3 weeks</t>
  </si>
  <si>
    <t xml:space="preserve">INJURY: groin, out ~2-3 weeks. Monitor Week 1; Braelon Allen is the handcuff.</t>
  </si>
  <si>
    <t xml:space="preserve">Emeka Egbuka</t>
  </si>
  <si>
    <t xml:space="preserve">Tampa Bay Buccaneers</t>
  </si>
  <si>
    <t xml:space="preserve">Toe — Wk1 status uncertain</t>
  </si>
  <si>
    <t xml:space="preserve">💤 SLEEPER — ascending target share in TB; efficient rookie profile (monitor toe). INJURY: toe, Week 1 status uncertain. Monitor before starting.</t>
  </si>
  <si>
    <t xml:space="preserve">Davante Adams</t>
  </si>
  <si>
    <t xml:space="preserve">Travis Etienne Jr.</t>
  </si>
  <si>
    <t xml:space="preserve">Ladd McConkey</t>
  </si>
  <si>
    <t xml:space="preserve">Bucky Irving</t>
  </si>
  <si>
    <t xml:space="preserve">Jaylen Waddle</t>
  </si>
  <si>
    <t xml:space="preserve">Denver Broncos</t>
  </si>
  <si>
    <t xml:space="preserve">Lamar Jackson</t>
  </si>
  <si>
    <t xml:space="preserve">+22</t>
  </si>
  <si>
    <t xml:space="preserve">Experts' QB2; market waits ~R5. Wait-on-QB reward.</t>
  </si>
  <si>
    <t xml:space="preserve">R5</t>
  </si>
  <si>
    <t xml:space="preserve">Jameson Williams</t>
  </si>
  <si>
    <t xml:space="preserve">-14</t>
  </si>
  <si>
    <t xml:space="preserve">Market drafts him ~14 spots ahead of the Aug-9 expert board (ADP ~R4) — fade, or he's risen since.</t>
  </si>
  <si>
    <t xml:space="preserve">D'Andre Swift</t>
  </si>
  <si>
    <t xml:space="preserve">Chicago Bears</t>
  </si>
  <si>
    <t xml:space="preserve">Bigger role — Monangai (knee) out weeks</t>
  </si>
  <si>
    <t xml:space="preserve">[Sep 3] Value bump: Kyle Monangai's hyperextended knee opens a larger early-down role for Swift to start the year. 🎯 R4 TARGET · Fairly valued vs the market. Target ~R5; don't reach much earlier.</t>
  </si>
  <si>
    <t xml:space="preserve">Terry McLaurin</t>
  </si>
  <si>
    <t xml:space="preserve">Washington Commanders</t>
  </si>
  <si>
    <t xml:space="preserve">🎯 R4 TARGET · Fairly valued vs the market. Target ~R5; don't reach much earlier.</t>
  </si>
  <si>
    <t xml:space="preserve">Rome Odunze</t>
  </si>
  <si>
    <t xml:space="preserve">-16</t>
  </si>
  <si>
    <t xml:space="preserve">🎯 R4 TARGET · 💤 SLEEPER — clear Bears WR1 with Burden hurt; target-share breakout. Bump up — clearly the Bears' WR1 with Burden hurt.</t>
  </si>
  <si>
    <t xml:space="preserve">D.J. Moore</t>
  </si>
  <si>
    <t xml:space="preserve">Minor ankle — precaution</t>
  </si>
  <si>
    <t xml:space="preserve">🎯 R5 TARGET · INJURY: minor ankle (precaution). Minimal impact.</t>
  </si>
  <si>
    <t xml:space="preserve">Quinshon Judkins</t>
  </si>
  <si>
    <t xml:space="preserve">Cleveland Browns</t>
  </si>
  <si>
    <t xml:space="preserve">🎯 R5 TARGET · Fairly valued vs the market. Target ~R5; don't reach much earlier.</t>
  </si>
  <si>
    <t xml:space="preserve">Drake Maye</t>
  </si>
  <si>
    <t xml:space="preserve">Bhayshul Tuten</t>
  </si>
  <si>
    <t xml:space="preserve">Jacksonville Jaguars</t>
  </si>
  <si>
    <t xml:space="preserve">💤 SLEEPER — big-play rookie with a clear path to JAX RB2/flex value; league-winner upside. Fairly valued vs the market. Target ~R5; don't reach much earlier.</t>
  </si>
  <si>
    <t xml:space="preserve">Mike Evans</t>
  </si>
  <si>
    <t xml:space="preserve">Minor groin — plans to play Wk1</t>
  </si>
  <si>
    <t xml:space="preserve">INJURY: groin ('minor'); plans to play Week 1. Solid WR2 if healthy.</t>
  </si>
  <si>
    <t xml:space="preserve">David Montgomery</t>
  </si>
  <si>
    <t xml:space="preserve">Fairly valued vs the market. Target ~R5; don't reach much earlier.</t>
  </si>
  <si>
    <t xml:space="preserve">Christian Watson</t>
  </si>
  <si>
    <t xml:space="preserve">Joe Burrow</t>
  </si>
  <si>
    <t xml:space="preserve">TreVeyon Henderson</t>
  </si>
  <si>
    <t xml:space="preserve">💤 SLEEPER — elite explosiveness + receiving; breakout if he takes the NE backfield from Stevenson. Fairly valued vs the market. Target ~R5; don't reach much earlier.</t>
  </si>
  <si>
    <t xml:space="preserve">Colston Loveland</t>
  </si>
  <si>
    <t xml:space="preserve">+21</t>
  </si>
  <si>
    <t xml:space="preserve">Experts high on this rookie TE (TE3); market ~R6. Rookie variance.</t>
  </si>
  <si>
    <t xml:space="preserve">R6</t>
  </si>
  <si>
    <t xml:space="preserve">Courtland Sutton</t>
  </si>
  <si>
    <t xml:space="preserve">-18</t>
  </si>
  <si>
    <t xml:space="preserve">Market drafts him ~18 spots ahead of the Aug-9 expert board (ADP ~R5) — fade, or he's risen since.</t>
  </si>
  <si>
    <t xml:space="preserve">Luther Burden III</t>
  </si>
  <si>
    <t xml:space="preserve">+15</t>
  </si>
  <si>
    <t xml:space="preserve">Groin — ~1 month, hopeful Wk1</t>
  </si>
  <si>
    <t xml:space="preserve">💤 SLEEPER — Ben Johnson offense + ~150 vacated targets; elite YAC — big breakout once healthy. INJURY: groin (Aug 8), out ~a month, hopeful for Week 1. Now WR2 behind Rome Odunze — risky at ADP.</t>
  </si>
  <si>
    <t xml:space="preserve">Jaylen Warren</t>
  </si>
  <si>
    <t xml:space="preserve">Pittsburgh Steelers</t>
  </si>
  <si>
    <t xml:space="preserve">💤 SLEEPER — PIT committee with real standalone value; smash play if Dowdle misses time. Fairly valued vs the market. Target ~R6; don't reach much earlier.</t>
  </si>
  <si>
    <t xml:space="preserve">DK Metcalf</t>
  </si>
  <si>
    <t xml:space="preserve">Fairly valued vs the market. Target ~R6; don't reach much earlier.</t>
  </si>
  <si>
    <t xml:space="preserve">Marvin Harrison Jr.</t>
  </si>
  <si>
    <t xml:space="preserve">Tony Pollard</t>
  </si>
  <si>
    <t xml:space="preserve">Tennessee Titans</t>
  </si>
  <si>
    <t xml:space="preserve">Rhamondre Stevenson</t>
  </si>
  <si>
    <t xml:space="preserve">Brian Thomas Jr.</t>
  </si>
  <si>
    <t xml:space="preserve">Tyler Warren</t>
  </si>
  <si>
    <t xml:space="preserve">Adductor — minor; Wk1 not in jeopardy</t>
  </si>
  <si>
    <t xml:space="preserve">[Sep 3] Adductor strain confirmed minor; Wk1 is not in serious jeopardy. 💤 SLEEPER — elite projected TE volume in IND; breakout (monitor adductor). INJURY: adductor strain (~1 week); Week 1 not in serious jeopardy. Minimal draft impact.</t>
  </si>
  <si>
    <t xml:space="preserve">Jayden Daniels</t>
  </si>
  <si>
    <t xml:space="preserve">+10</t>
  </si>
  <si>
    <t xml:space="preserve">Experts rank him ~10 spots above the market (ADP ~R6). QB value if you trust the board.</t>
  </si>
  <si>
    <t xml:space="preserve">Carnell Tate</t>
  </si>
  <si>
    <t xml:space="preserve">💤 SLEEPER — pro-ready rookie, TEN's new go-to target. Fairly valued vs the market. Target ~R6; don't reach much earlier.</t>
  </si>
  <si>
    <t xml:space="preserve">Jadarian Price</t>
  </si>
  <si>
    <t xml:space="preserve">+9</t>
  </si>
  <si>
    <t xml:space="preserve">SEA lead back — Charbonnet (IR) out ~4 wks</t>
  </si>
  <si>
    <t xml:space="preserve">[Sep 3] With Zach Charbonnet on IR (~first 4 games), rookie Price is positioned to lead the Seattle backfield — startable sleeper; George Holani handles passing downs. 🎯 R6 TARGET · 💤 SLEEPER — first-round rookie workhorse in a strong SEA run game; immediate volume. Fairly valued vs the market. Target ~R6; don't reach much earlier.</t>
  </si>
  <si>
    <t xml:space="preserve">Jalen Hurts</t>
  </si>
  <si>
    <t xml:space="preserve">+18</t>
  </si>
  <si>
    <t xml:space="preserve">🎯 R6 TARGET · Experts' QB5; market ~R7. Rushing-floor QB at a discount.</t>
  </si>
  <si>
    <t xml:space="preserve">R7</t>
  </si>
  <si>
    <t xml:space="preserve">Alec Pierce</t>
  </si>
  <si>
    <t xml:space="preserve">-22</t>
  </si>
  <si>
    <t xml:space="preserve">PUP ankle — back to practice soon</t>
  </si>
  <si>
    <t xml:space="preserve">🎯 R6 TARGET · INJURY: on PUP (ankle surgery) but expected back at practice this week; targeting Week 1. Boom/bust WR2 — confirm active.</t>
  </si>
  <si>
    <t xml:space="preserve">Parker Washington</t>
  </si>
  <si>
    <t xml:space="preserve">-21</t>
  </si>
  <si>
    <t xml:space="preserve">🎯 R7 TARGET · Riser — market ~R6 vs stale expert R8.</t>
  </si>
  <si>
    <t xml:space="preserve">Dak Prescott</t>
  </si>
  <si>
    <t xml:space="preserve">-11</t>
  </si>
  <si>
    <t xml:space="preserve">🎯 R7 TARGET · Fairly valued vs the market. Target ~R7; don't reach much earlier.</t>
  </si>
  <si>
    <t xml:space="preserve">Rico Dowdle</t>
  </si>
  <si>
    <t xml:space="preserve">🎯 R7 TARGET · 💤 SLEEPER — splitting first-team reps in PIT; high-value touches at ~R7 cost. Fairly valued vs the market. Target ~R7; don't reach much earlier.</t>
  </si>
  <si>
    <t xml:space="preserve">Chuba Hubbard</t>
  </si>
  <si>
    <t xml:space="preserve">Hamstring — committee w/ Brooks</t>
  </si>
  <si>
    <t xml:space="preserve">INJURY: hamstring, week-to-week; committee with Jonathon Brooks to start. Reduced ceiling.</t>
  </si>
  <si>
    <t xml:space="preserve">Matthew Stafford</t>
  </si>
  <si>
    <t xml:space="preserve">LAR</t>
  </si>
  <si>
    <t xml:space="preserve">—</t>
  </si>
  <si>
    <t xml:space="preserve">Depth</t>
  </si>
  <si>
    <t xml:space="preserve">QB in a strong passing offense; ~R7 streamer.</t>
  </si>
  <si>
    <t xml:space="preserve">Seattle DST</t>
  </si>
  <si>
    <t xml:space="preserve">DST</t>
  </si>
  <si>
    <t xml:space="preserve">SEA</t>
  </si>
  <si>
    <t xml:space="preserve">🎯 TARGET · Top defense — draft a top-5 unit around R7-8 (don't wait to the last rounds).</t>
  </si>
  <si>
    <t xml:space="preserve">J.K. Dobbins</t>
  </si>
  <si>
    <t xml:space="preserve">Soft-tissue — may start slow</t>
  </si>
  <si>
    <t xml:space="preserve">INJURY: soft-tissue (hamstring); extensive injury history. Jonah Coleman could compete — slow-start/committee risk.</t>
  </si>
  <si>
    <t xml:space="preserve">Harold Fannin Jr.</t>
  </si>
  <si>
    <t xml:space="preserve">+14</t>
  </si>
  <si>
    <t xml:space="preserve">Deep-sleeper rookie TE; experts TE5, market ~R7.</t>
  </si>
  <si>
    <t xml:space="preserve">Kyle Pitts</t>
  </si>
  <si>
    <t xml:space="preserve">+7</t>
  </si>
  <si>
    <t xml:space="preserve">Fairly valued vs the market. Target ~R7; don't reach much earlier.</t>
  </si>
  <si>
    <t xml:space="preserve">Tucker Kraft</t>
  </si>
  <si>
    <t xml:space="preserve">Value TE (experts' TE5-6); market ~R9. No injury reported.</t>
  </si>
  <si>
    <t xml:space="preserve">R8</t>
  </si>
  <si>
    <t xml:space="preserve">Michael Wilson</t>
  </si>
  <si>
    <t xml:space="preserve">-20</t>
  </si>
  <si>
    <t xml:space="preserve">Riser — market ~R7 vs stale expert R9.</t>
  </si>
  <si>
    <t xml:space="preserve">Chris Godwin</t>
  </si>
  <si>
    <t xml:space="preserve">Market drafts him ~14 spots ahead of the Aug-9 expert board (ADP ~R7) — fade, or he's risen since.</t>
  </si>
  <si>
    <t xml:space="preserve">Michael Pittman Jr.</t>
  </si>
  <si>
    <t xml:space="preserve">-15</t>
  </si>
  <si>
    <t xml:space="preserve">Market drafts him ~15 spots ahead of the Aug-9 expert board (ADP ~R7) — fade, or he's risen since.</t>
  </si>
  <si>
    <t xml:space="preserve">Jakobi Meyers</t>
  </si>
  <si>
    <t xml:space="preserve">Fairly valued vs the market. Target ~R8; don't reach much earlier.</t>
  </si>
  <si>
    <t xml:space="preserve">Quentin Johnston</t>
  </si>
  <si>
    <t xml:space="preserve">Josh Downs</t>
  </si>
  <si>
    <t xml:space="preserve">IND</t>
  </si>
  <si>
    <t xml:space="preserve">Calf — day-to-day</t>
  </si>
  <si>
    <t xml:space="preserve">💤 SLEEPER — high-volume IND slot; PPR value, more if Pierce misses time. INJURY: calf, day-to-day. Slot value, especially if Pierce misses time.</t>
  </si>
  <si>
    <t xml:space="preserve">Jordan Addison</t>
  </si>
  <si>
    <t xml:space="preserve">MIN</t>
  </si>
  <si>
    <t xml:space="preserve">MIN WR2; ADP ~R8.</t>
  </si>
  <si>
    <t xml:space="preserve">Brock Purdy</t>
  </si>
  <si>
    <t xml:space="preserve">SF</t>
  </si>
  <si>
    <t xml:space="preserve">Streaming QB.</t>
  </si>
  <si>
    <t xml:space="preserve">Caleb Williams</t>
  </si>
  <si>
    <t xml:space="preserve">Jayden Reed</t>
  </si>
  <si>
    <t xml:space="preserve">GB</t>
  </si>
  <si>
    <t xml:space="preserve">GB WR; volatile week to week.</t>
  </si>
  <si>
    <t xml:space="preserve">Denver DST</t>
  </si>
  <si>
    <t xml:space="preserve">DEN</t>
  </si>
  <si>
    <t xml:space="preserve">Wan'Dale Robinson</t>
  </si>
  <si>
    <t xml:space="preserve">TEN</t>
  </si>
  <si>
    <t xml:space="preserve">🎯 R8 TARGET · High-volume slot WR.</t>
  </si>
  <si>
    <t xml:space="preserve">RJ Harvey</t>
  </si>
  <si>
    <t xml:space="preserve">🎯 R8 TARGET · 💤 SLEEPER — finished RB20 as a rookie; Year 2 in Payton's offense behind a top O-line, Dobbins hurt. Rookie RB; market ~R8 (expected ready Week 1).</t>
  </si>
  <si>
    <t xml:space="preserve">Sam LaPorta</t>
  </si>
  <si>
    <t xml:space="preserve">🎯 R8 TARGET · Bounce-back TE; market ~R8.</t>
  </si>
  <si>
    <t xml:space="preserve">Stefon Diggs</t>
  </si>
  <si>
    <t xml:space="preserve">WAS</t>
  </si>
  <si>
    <t xml:space="preserve">🎯 R9 TARGET · 💤 SLEEPER — starts opposite McLaurin in WAS; WR3 upside at a late ADP. Riser — starts opposite McLaurin in WAS; WR3 upside at a WR49-ish ADP.</t>
  </si>
  <si>
    <t xml:space="preserve">Trevor Lawrence</t>
  </si>
  <si>
    <t xml:space="preserve">🎯 R9 TARGET · Fairly valued vs the market. Target ~R8; don't reach much earlier.</t>
  </si>
  <si>
    <t xml:space="preserve">Justin Herbert</t>
  </si>
  <si>
    <t xml:space="preserve">+6</t>
  </si>
  <si>
    <t xml:space="preserve">🎯 R9 TARGET · Late QB value (~R10).</t>
  </si>
  <si>
    <t xml:space="preserve">Makai Lemon</t>
  </si>
  <si>
    <t xml:space="preserve">Rookie WR; market ~R10. Upside stash.</t>
  </si>
  <si>
    <t xml:space="preserve">Blake Corum</t>
  </si>
  <si>
    <t xml:space="preserve">🎯 HANDCUFF · Kyren Williams' backup with standalone flex value + RB1 upside — top handcuff to target (~R10).</t>
  </si>
  <si>
    <t xml:space="preserve">Jaxson Dart</t>
  </si>
  <si>
    <t xml:space="preserve">💤 SLEEPER — dual-threat rookie QB; rushing floor gives streaming/upside value. Rookie QB; market ~R11. Upside QB2.</t>
  </si>
  <si>
    <t xml:space="preserve">R9</t>
  </si>
  <si>
    <t xml:space="preserve">Jonathon Brooks</t>
  </si>
  <si>
    <t xml:space="preserve">CAR</t>
  </si>
  <si>
    <t xml:space="preserve">ACL history; rising in committee</t>
  </si>
  <si>
    <t xml:space="preserve">🎯 R9 TARGET · 💤 SLEEPER — lead-role upside in a CAR committee (twice-torn ACL is the risk). INJURY: twice-torn ACL (3 games in 2 yrs). Rising in a committee with Hubbard — upside stash with real risk.</t>
  </si>
  <si>
    <t xml:space="preserve">Kenny Gainwell</t>
  </si>
  <si>
    <t xml:space="preserve">TB</t>
  </si>
  <si>
    <t xml:space="preserve">Pass-catching depth RB / flex.</t>
  </si>
  <si>
    <t xml:space="preserve">Xavier Worthy</t>
  </si>
  <si>
    <t xml:space="preserve">KC</t>
  </si>
  <si>
    <t xml:space="preserve">Speed WR in KC; boom/bust.</t>
  </si>
  <si>
    <t xml:space="preserve">Jared Goff</t>
  </si>
  <si>
    <t xml:space="preserve">DET</t>
  </si>
  <si>
    <t xml:space="preserve">💤 SLEEPER — four straight QB1 seasons, drafted well outside that range — pure value. Streaming QB in a strong offense.</t>
  </si>
  <si>
    <t xml:space="preserve">Houston DST</t>
  </si>
  <si>
    <t xml:space="preserve">HOU</t>
  </si>
  <si>
    <t xml:space="preserve">Kyle Monangai</t>
  </si>
  <si>
    <t xml:space="preserve">Hyperextended knee — out multiple weeks; Wk1 in doubt</t>
  </si>
  <si>
    <t xml:space="preserve">[Sep 3] Hyperextended knee; expected to miss multiple weeks, Wk1 in doubt (Swift benefits). INJURY: hyperextended knee, out multiple weeks. Late stash only.</t>
  </si>
  <si>
    <t xml:space="preserve">Matthew Golden</t>
  </si>
  <si>
    <t xml:space="preserve">Rookie WR, GB; upside flier.</t>
  </si>
  <si>
    <t xml:space="preserve">Patrick Mahomes</t>
  </si>
  <si>
    <t xml:space="preserve">Fairly valued vs the market. Target ~R9; don't reach much earlier.</t>
  </si>
  <si>
    <t xml:space="preserve">Dallas Goedert</t>
  </si>
  <si>
    <t xml:space="preserve">PHI</t>
  </si>
  <si>
    <t xml:space="preserve">Streaming TE.</t>
  </si>
  <si>
    <t xml:space="preserve">Jacory Croskey-Merritt</t>
  </si>
  <si>
    <t xml:space="preserve">🎯 R9 TARGET · WAS backfield committee; upside.</t>
  </si>
  <si>
    <t xml:space="preserve">Aaron Jones Sr.</t>
  </si>
  <si>
    <t xml:space="preserve">Split with Jordan Mason; PPR value.</t>
  </si>
  <si>
    <t xml:space="preserve">Deebo Samuel Sr.</t>
  </si>
  <si>
    <t xml:space="preserve">Flex/upside in SF.</t>
  </si>
  <si>
    <t xml:space="preserve">Khalil Shakir</t>
  </si>
  <si>
    <t xml:space="preserve">BUF</t>
  </si>
  <si>
    <t xml:space="preserve">Bills' slot target leader.</t>
  </si>
  <si>
    <t xml:space="preserve">Romeo Doubs</t>
  </si>
  <si>
    <t xml:space="preserve">NE</t>
  </si>
  <si>
    <t xml:space="preserve">Depth WR (NE).</t>
  </si>
  <si>
    <t xml:space="preserve">George Kittle</t>
  </si>
  <si>
    <t xml:space="preserve">Off PUP — targeting Wk1 (may ease in)</t>
  </si>
  <si>
    <t xml:space="preserve">[Sep 3] Activated off PUP; 49ers are confident for Wk1 though he may ease in early. Achilles recovery on track — clear upgrade from the summer PUP outlook. INJURY: torn Achilles (2025 playoffs), on PUP — Week 1 in doubt. Downgrade until he practices; stream Jake Tonges if he sits.</t>
  </si>
  <si>
    <t xml:space="preserve">Travis Kelce</t>
  </si>
  <si>
    <t xml:space="preserve">🎯 R10 TARGET · Falls on age; still a featured Chiefs role.</t>
  </si>
  <si>
    <t xml:space="preserve">Jordyn Tyson</t>
  </si>
  <si>
    <t xml:space="preserve">+19</t>
  </si>
  <si>
    <t xml:space="preserve">Hamstring — may linger to ~Wk7</t>
  </si>
  <si>
    <t xml:space="preserve">🎯 R10 TARGET · INJURY: hamstring, may linger to ~Week 7. Late-round dart only; Chris Olave benefits.</t>
  </si>
  <si>
    <t xml:space="preserve">R10</t>
  </si>
  <si>
    <t xml:space="preserve">Minnesota DST</t>
  </si>
  <si>
    <t xml:space="preserve">LA Rams DST</t>
  </si>
  <si>
    <t xml:space="preserve">Bo Nix</t>
  </si>
  <si>
    <t xml:space="preserve">🎯 R10 TARGET · Ankle fully healed for Wk1; streaming QB.</t>
  </si>
  <si>
    <t xml:space="preserve">Jordan Mason</t>
  </si>
  <si>
    <t xml:space="preserve">🎯 R11 TARGET · 💤 SLEEPER — standalone flex value splitting with Aaron Jones in MIN. Behind Aaron Jones; standalone flex.</t>
  </si>
  <si>
    <t xml:space="preserve">KC Concepcion</t>
  </si>
  <si>
    <t xml:space="preserve">CLE</t>
  </si>
  <si>
    <t xml:space="preserve">🎯 R11 TARGET · Rookie WR upside.</t>
  </si>
  <si>
    <t xml:space="preserve">Jalen Coker</t>
  </si>
  <si>
    <t xml:space="preserve">🎯 R11 TARGET · 💤 SLEEPER — ascending CAR WR; sleeper target share. CAR WR sleeper.</t>
  </si>
  <si>
    <t xml:space="preserve">Rashid Shaheed</t>
  </si>
  <si>
    <t xml:space="preserve">Deep threat; boom/bust.</t>
  </si>
  <si>
    <t xml:space="preserve">R11</t>
  </si>
  <si>
    <t xml:space="preserve">Rachaad White</t>
  </si>
  <si>
    <t xml:space="preserve">Pass-catching RB; flex.</t>
  </si>
  <si>
    <t xml:space="preserve">Jerry Jeudy</t>
  </si>
  <si>
    <t xml:space="preserve">CLE WR1; QB-dependent.</t>
  </si>
  <si>
    <t xml:space="preserve">Jayden Higgins</t>
  </si>
  <si>
    <t xml:space="preserve">Out for season (ACL)</t>
  </si>
  <si>
    <t xml:space="preserve">INJURY: torn ACL — out for the season. Do not draft.</t>
  </si>
  <si>
    <t xml:space="preserve">New England DST</t>
  </si>
  <si>
    <t xml:space="preserve">Defense — stream on matchups late.</t>
  </si>
  <si>
    <t xml:space="preserve">Zach Charbonnet</t>
  </si>
  <si>
    <t xml:space="preserve">On IR — out ~first 4 games</t>
  </si>
  <si>
    <t xml:space="preserve">[Sep 3] On IR, expected to miss ~the first 4 games; rookie Jadarian Price leads the SEA backfield in his absence. INJURY: ACL, on PUP — likely misses the start of the season. Late stash; Kenneth Walker's handcuff.</t>
  </si>
  <si>
    <t xml:space="preserve">Brandon Aubrey</t>
  </si>
  <si>
    <t xml:space="preserve">K</t>
  </si>
  <si>
    <t xml:space="preserve">DAL</t>
  </si>
  <si>
    <t xml:space="preserve">🎯 TARGET · Top kicker — draft a top-3 option around R11 (don't wait to the last round).</t>
  </si>
  <si>
    <t xml:space="preserve">Pittsburgh DST</t>
  </si>
  <si>
    <t xml:space="preserve">PIT</t>
  </si>
  <si>
    <t xml:space="preserve">R12</t>
  </si>
  <si>
    <t xml:space="preserve">Mark Andrews</t>
  </si>
  <si>
    <t xml:space="preserve">BAL</t>
  </si>
  <si>
    <t xml:space="preserve">Streaming TE; TD-dependent.</t>
  </si>
  <si>
    <t xml:space="preserve">Keenan Allen</t>
  </si>
  <si>
    <t xml:space="preserve">🎯 R12 TARGET · Vet slot WR; PPR floor.</t>
  </si>
  <si>
    <t xml:space="preserve">Detroit DST</t>
  </si>
  <si>
    <t xml:space="preserve">Tre Tucker</t>
  </si>
  <si>
    <t xml:space="preserve">LV</t>
  </si>
  <si>
    <t xml:space="preserve">LV deep threat.</t>
  </si>
  <si>
    <t xml:space="preserve">De'Zhaun Stribling</t>
  </si>
  <si>
    <t xml:space="preserve">🎯 R12 TARGET · Rookie WR, opportunity in SF.</t>
  </si>
  <si>
    <t xml:space="preserve">Ka'imi Fairbairn</t>
  </si>
  <si>
    <t xml:space="preserve">Rashod Bateman</t>
  </si>
  <si>
    <t xml:space="preserve">BAL WR; TD-dependent.</t>
  </si>
  <si>
    <t xml:space="preserve">Isaiah Likely</t>
  </si>
  <si>
    <t xml:space="preserve">NYG</t>
  </si>
  <si>
    <t xml:space="preserve">💤 SLEEPER — every-down TE role in NYG; streaming-plus upside. Moved to NYG; streaming TE.</t>
  </si>
  <si>
    <t xml:space="preserve">Baker Mayfield</t>
  </si>
  <si>
    <t xml:space="preserve">🎯 R12 TARGET · Streaming QB with upside.</t>
  </si>
  <si>
    <t xml:space="preserve">Jalen McMillan</t>
  </si>
  <si>
    <t xml:space="preserve">🎯 R12 TARGET · TB WR sleeper.</t>
  </si>
  <si>
    <t xml:space="preserve">Calvin Ridley</t>
  </si>
  <si>
    <t xml:space="preserve">🎯 R12 TARGET · TEN WR1; volume play.</t>
  </si>
  <si>
    <t xml:space="preserve">Kyler Murray</t>
  </si>
  <si>
    <t xml:space="preserve">🎯 R13 TARGET · Named the Vikings' starter — QB rising, top-12 upside in a better environment.</t>
  </si>
  <si>
    <t xml:space="preserve">Jauan Jennings</t>
  </si>
  <si>
    <t xml:space="preserve">🎯 R13 TARGET · MIN depth WR.</t>
  </si>
  <si>
    <t xml:space="preserve">Woody Marks</t>
  </si>
  <si>
    <t xml:space="preserve">🎯 R13 TARGET · HOU rookie RB; safer late option.</t>
  </si>
  <si>
    <t xml:space="preserve">Tyler Shough</t>
  </si>
  <si>
    <t xml:space="preserve">NO</t>
  </si>
  <si>
    <t xml:space="preserve">💤 SLEEPER — closed 2025 with high-end QB1 stretches; improved NO weapons. NO starter; streaming.</t>
  </si>
  <si>
    <t xml:space="preserve">Philadelphia DST</t>
  </si>
  <si>
    <t xml:space="preserve">Tyjae Spears</t>
  </si>
  <si>
    <t xml:space="preserve">Tony Pollard backup / handcuff.</t>
  </si>
  <si>
    <t xml:space="preserve">Denzel Boston</t>
  </si>
  <si>
    <t xml:space="preserve">Rookie WR flier.</t>
  </si>
  <si>
    <t xml:space="preserve">Jason Myers</t>
  </si>
  <si>
    <t xml:space="preserve">LA Chargers DST</t>
  </si>
  <si>
    <t xml:space="preserve">LAC</t>
  </si>
  <si>
    <t xml:space="preserve">R13</t>
  </si>
  <si>
    <t xml:space="preserve">Jalen Nailor</t>
  </si>
  <si>
    <t xml:space="preserve">LV depth WR.</t>
  </si>
  <si>
    <t xml:space="preserve">Cameron Dicker</t>
  </si>
  <si>
    <t xml:space="preserve">Kicker — stream in the last round.</t>
  </si>
  <si>
    <t xml:space="preserve">Jake Ferguson</t>
  </si>
  <si>
    <t xml:space="preserve">DAL streaming TE.</t>
  </si>
  <si>
    <t xml:space="preserve">Chase McLaughlin</t>
  </si>
  <si>
    <t xml:space="preserve">Tyler Loop</t>
  </si>
  <si>
    <t xml:space="preserve">Alvin Kamara</t>
  </si>
  <si>
    <t xml:space="preserve">MCL sprain — not on IR; draft cautiously</t>
  </si>
  <si>
    <t xml:space="preserve">[Sep 3] MCL sprain; the Saints did NOT place him on IR (preserving an earlier return), but draft cautiously and confirm his Wk1 status. Aging but still gets touches; flex.</t>
  </si>
  <si>
    <t xml:space="preserve">Malik Washington</t>
  </si>
  <si>
    <t xml:space="preserve">MIA</t>
  </si>
  <si>
    <t xml:space="preserve">MIA slot sleeper.</t>
  </si>
  <si>
    <t xml:space="preserve">Sam Darnold</t>
  </si>
  <si>
    <t xml:space="preserve">SEA starter; streaming.</t>
  </si>
  <si>
    <t xml:space="preserve">Cam Little</t>
  </si>
  <si>
    <t xml:space="preserve">JAX</t>
  </si>
  <si>
    <t xml:space="preserve">Harrison Mevis</t>
  </si>
  <si>
    <t xml:space="preserve">Jake Bates</t>
  </si>
  <si>
    <t xml:space="preserve">Jordan Love</t>
  </si>
  <si>
    <t xml:space="preserve">Falls in 1-QB; solid streaming QB2.</t>
  </si>
  <si>
    <t xml:space="preserve">Tank Bigsby</t>
  </si>
  <si>
    <t xml:space="preserve">🎯 HANDCUFF · Saquon Barkley's backup — league-winner upside if Saquon misses time (~R13).</t>
  </si>
  <si>
    <t xml:space="preserve">Dalton Kincaid</t>
  </si>
  <si>
    <t xml:space="preserve">BUF streaming TE.</t>
  </si>
  <si>
    <t xml:space="preserve">Tank Dell</t>
  </si>
  <si>
    <t xml:space="preserve">Returning from 2025 knee reconstruction</t>
  </si>
  <si>
    <t xml:space="preserve">INJURY: returning from 2025 knee reconstruction. Monitor availability; upside flier.</t>
  </si>
  <si>
    <t xml:space="preserve">Cooper Kupp</t>
  </si>
  <si>
    <t xml:space="preserve">With SEA now; PPR floor if healthy.</t>
  </si>
  <si>
    <t xml:space="preserve">R14</t>
  </si>
  <si>
    <t xml:space="preserve">Isiah Pacheco</t>
  </si>
  <si>
    <t xml:space="preserve">On IR (MCL) — out to start; Gibbs benefits</t>
  </si>
  <si>
    <t xml:space="preserve">[Sep 3] Now on IR (MCL) — out of the Detroit backfield to start the year, which boosts Jahmyr Gibbs. 🎯 HANDCUFF (Gibbs) · Detroit backup to your 1.01 pick — sprained MCL (monitor); David Montgomery also soaks up work if Gibbs misses time.</t>
  </si>
  <si>
    <t xml:space="preserve">Jacksonville DST</t>
  </si>
  <si>
    <t xml:space="preserve">MarShawn Lloyd</t>
  </si>
  <si>
    <t xml:space="preserve">GB touches w/ Jacobs out — but shares w/ K.Johnson</t>
  </si>
  <si>
    <t xml:space="preserve">[Sep 3] In line for Green Bay touches with Jacobs on the exempt list, but GB traded for Kaleb Johnson — expect a committee. Speculative upside stash. Josh Jacobs handcuff — upside if Jacobs misses time.</t>
  </si>
  <si>
    <t xml:space="preserve">Buffalo DST</t>
  </si>
  <si>
    <t xml:space="preserve">Wil Lutz</t>
  </si>
  <si>
    <t xml:space="preserve">R15</t>
  </si>
  <si>
    <t xml:space="preserve">Braelon Allen</t>
  </si>
  <si>
    <t xml:space="preserve">NYJ</t>
  </si>
  <si>
    <t xml:space="preserve">Breece Hall handcuff.</t>
  </si>
  <si>
    <t xml:space="preserve">Mike Washington Jr.</t>
  </si>
  <si>
    <t xml:space="preserve">🎯 R15 TARGET · Ashton Jeanty's rookie handcuff (LV); Jeanty banged up — league-winner upside if he misses time. Essentially undrafted, last-round flier.</t>
  </si>
  <si>
    <t xml:space="preserve">Injury &amp; Suspension Watch — updated Sept 3, 2026</t>
  </si>
  <si>
    <t xml:space="preserve">Only players with reported concerns are listed; an absent name is NOT confirmed healthy. Roster cuts finalize Aug 31 and Week 1 is ~Sept 7 (Rams-49ers open in Melbourne Sept 10) — re-check the morning of your draft. Red = likely to miss time / real risk; Yellow = monitor; Green = cloud cleared.</t>
  </si>
  <si>
    <t xml:space="preserve">Type</t>
  </si>
  <si>
    <t xml:space="preserve">Detail</t>
  </si>
  <si>
    <t xml:space="preserve">Draft Impact</t>
  </si>
  <si>
    <t xml:space="preserve">Injury</t>
  </si>
  <si>
    <t xml:space="preserve">Activated off PUP (Achilles, 2025 playoffs). 49ers confident for the Sept 10 Melbourne opener; may ease in early.</t>
  </si>
  <si>
    <t xml:space="preserve">Upgraded — draftable low-end TE1 again; Jake Tonges only if he sits Wk1.</t>
  </si>
  <si>
    <t xml:space="preserve">Suspension</t>
  </si>
  <si>
    <t xml:space="preserve">NOT on the commissioner's exempt list as of Sept 1; no suspension announced. Civil case pushed past Sept 7 (trial set 2028).</t>
  </si>
  <si>
    <t xml:space="preserve">Risk materially reduced — likely plays Wk1. Draft near cost.</t>
  </si>
  <si>
    <t xml:space="preserve">Injury + Suspension</t>
  </si>
  <si>
    <t xml:space="preserve">Placed on the NFL Commissioner's Exempt List Aug 30 (formal misdemeanor charges). Cannot practice or play; out indefinitely.</t>
  </si>
  <si>
    <t xml:space="preserve">Out to start the season (0-17 games, ~6 likely). Late stash only; Lloyd + Kaleb Johnson (trade) handle GB.</t>
  </si>
  <si>
    <t xml:space="preserve">Hamstring now expected to linger into the regular season, possibly as far as ~Week 7.</t>
  </si>
  <si>
    <t xml:space="preserve">Late-round dart only; Chris Olave is the beneficiary.</t>
  </si>
  <si>
    <t xml:space="preserve">ARI</t>
  </si>
  <si>
    <t xml:space="preserve">High ankle sprain; roughly 50/50 for Week 1 with a likely 1-2 game ramp-up.</t>
  </si>
  <si>
    <t xml:space="preserve">Don't draft above ~Round 4.</t>
  </si>
  <si>
    <t xml:space="preserve">Groin; expected out ~2-3 weeks.</t>
  </si>
  <si>
    <t xml:space="preserve">Monitor Week 1; Braelon Allen is the handcuff.</t>
  </si>
  <si>
    <t xml:space="preserve">CHI</t>
  </si>
  <si>
    <t xml:space="preserve">Groin (Aug 8); out ~a month, hopeful for Week 1.</t>
  </si>
  <si>
    <t xml:space="preserve">Now clearly WR2 behind Rome Odunze; risky at ADP.</t>
  </si>
  <si>
    <t xml:space="preserve">Hyperextended knee; out multiple weeks.</t>
  </si>
  <si>
    <t xml:space="preserve">Late stash only.</t>
  </si>
  <si>
    <t xml:space="preserve">ACL; on PUP, likely misses the start of the season.</t>
  </si>
  <si>
    <t xml:space="preserve">Late stash; Kenneth Walker's handcuff.</t>
  </si>
  <si>
    <t xml:space="preserve">Torn ACL — out for the season.</t>
  </si>
  <si>
    <t xml:space="preserve">Do not draft.</t>
  </si>
  <si>
    <t xml:space="preserve">Back to full practice and team drills; the camp 'tightness' was calf/load-management. Expected Wk1.</t>
  </si>
  <si>
    <t xml:space="preserve">Upgraded to full go; durability caveat remains (age 30, 413 touches '25).</t>
  </si>
  <si>
    <t xml:space="preserve">Post-ACL; back at practice, on track for Week 1 (worst case miss 1-2).</t>
  </si>
  <si>
    <t xml:space="preserve">Trending up — possible value at a dipped ADP.</t>
  </si>
  <si>
    <t xml:space="preserve">On PUP (offseason ankle surgery) but expected back at practice this week; targeting Week 1.</t>
  </si>
  <si>
    <t xml:space="preserve">Boom/bust WR2; confirm active before drafting.</t>
  </si>
  <si>
    <t xml:space="preserve">Adductor strain in joint practice (~1 week); Week 1 not seen as in jeopardy.</t>
  </si>
  <si>
    <t xml:space="preserve">Monitor; minimal draft impact.</t>
  </si>
  <si>
    <t xml:space="preserve">Groin called 'minor'; plans to play Week 1 after missing back-to-back practices.</t>
  </si>
  <si>
    <t xml:space="preserve">Solid WR2 if healthy.</t>
  </si>
  <si>
    <t xml:space="preserve">Hamstring, week-to-week; Panthers plan a committee with Jonathon Brooks.</t>
  </si>
  <si>
    <t xml:space="preserve">Reduced ceiling; split backfield.</t>
  </si>
  <si>
    <t xml:space="preserve">Soft-tissue (hamstring); extensive injury history. Jonah Coleman could compete for the role.</t>
  </si>
  <si>
    <t xml:space="preserve">Slow-start / committee risk.</t>
  </si>
  <si>
    <t xml:space="preserve">Now on IR (MCL) — out to start the year.</t>
  </si>
  <si>
    <t xml:space="preserve">Off the board to open the season; boosts Jahmyr Gibbs.</t>
  </si>
  <si>
    <t xml:space="preserve">Calf, day-to-day.</t>
  </si>
  <si>
    <t xml:space="preserve">Slot value, especially if Pierce misses time.</t>
  </si>
  <si>
    <t xml:space="preserve">Toe; Week 1 status uncertain.</t>
  </si>
  <si>
    <t xml:space="preserve">Monitor before starting.</t>
  </si>
  <si>
    <t xml:space="preserve">Minor ankle; precaution.</t>
  </si>
  <si>
    <t xml:space="preserve">Minor.</t>
  </si>
  <si>
    <t xml:space="preserve">Twice-torn ACL history; limited to 3 games in 2 years. Rising in a committee with Hubbard.</t>
  </si>
  <si>
    <t xml:space="preserve">Upside stash with real injury risk.</t>
  </si>
  <si>
    <t xml:space="preserve">Returning from 2025 knee reconstruction.</t>
  </si>
  <si>
    <t xml:space="preserve">Monitor availability; upside flier.</t>
  </si>
  <si>
    <t xml:space="preserve">Suspension (cleared)</t>
  </si>
  <si>
    <t xml:space="preserve">Off-field matter reported settled; not expected to be suspended.</t>
  </si>
  <si>
    <t xml:space="preserve">Treat as clear; monitor.</t>
  </si>
  <si>
    <t xml:space="preserve">Ankle injury; made the 53-man roster but no return date given by the Raiders.</t>
  </si>
  <si>
    <t xml:space="preserve">Real Wk1 risk at a Round-2 price; Mike Washington Jr. is the contingency.</t>
  </si>
  <si>
    <t xml:space="preserve">MCL sprain; NOT placed on IR, preserving an earlier return.</t>
  </si>
  <si>
    <t xml:space="preserve">Draft cautiously; confirm Wk1 status.</t>
  </si>
  <si>
    <t xml:space="preserve">Value Picks — experts rank these ABOVE where the fresh market (ADP) drafts them</t>
  </si>
  <si>
    <t xml:space="preserve">Value = market rank (fresh ADP, Aug 17-22) minus expert rank (Aug 9). Positive = board rates him higher than the market = possible discount. Check the Flag column — some gaps are injuries, not value.</t>
  </si>
  <si>
    <t xml:space="preserve">Mkt Rk</t>
  </si>
  <si>
    <t xml:space="preserve">ADP Rd</t>
  </si>
  <si>
    <t xml:space="preserve">Note</t>
  </si>
  <si>
    <t xml:space="preserve">Hamstring — ~2 months, misses opener</t>
  </si>
  <si>
    <t xml:space="preserve">INJURY: camp hamstring (~2 months, misses opener). Market already dropped him; not a value — late stash only.</t>
  </si>
  <si>
    <t xml:space="preserve">Experts' QB5; market ~R7. Rushing-floor QB at a discount.</t>
  </si>
  <si>
    <t xml:space="preserve">INJURY: groin (~1 month), hopeful Wk1. Experts rank him above market but injury adds risk.</t>
  </si>
  <si>
    <t xml:space="preserve">Rookie TE experts like (TE4); market ~R6. Elite projected volume.</t>
  </si>
  <si>
    <t xml:space="preserve">Market premiums — market drafts these ahead of the expert board (fade, or risen since Aug 9)</t>
  </si>
  <si>
    <t xml:space="preserve">Off-season ankle surgery / PUP</t>
  </si>
  <si>
    <t xml:space="preserve">INJURY: ankle surgery/PUP, aiming for Wk1. Market drafts him ~R5 vs stale Aug-9 expert R7.</t>
  </si>
  <si>
    <t xml:space="preserve">Riser — market ~R6 vs stale expert R8.</t>
  </si>
  <si>
    <t xml:space="preserve">Market drafts him ~16 spots ahead of the Aug-9 expert board (ADP ~R4) — fade, or he's risen since.</t>
  </si>
  <si>
    <t xml:space="preserve">Market drafts him ~13 spots ahead of the Aug-9 expert board (ADP ~R3) — fade, or he's risen since.</t>
  </si>
  <si>
    <t xml:space="preserve">Kickers &amp; Defenses (D/ST) — top options by ADP. ESPN scoring: see notes below and the 'ESPN Scoring' tab.</t>
  </si>
  <si>
    <t xml:space="preserve">ESPN K scoring is distance-based (FG 0-39=3, 40-49=4, 50-59=5, 60+=6; PAT=1) and penalizes misses (missed FG -1, missed PAT -2) — so target accurate, strong-legged kickers in high-scoring offenses (Aubrey holds #1). ESPN D/ST scoring is generous but swingy (+1/sack, +2 per takeaway/safety, +6 def TDs, plus points- AND yards-allowed tiers down to -7). TARGET a top-5 D/ST around R7-8 and a top-3 K around R11 rather than waiting to the final rounds; a top unit locks in a Week-1 edge. Highlighted = units to prioritize.  NEWS (Sep 3): Aaron Donald has come out of retirement to rejoin the Rams — a boost to the LA Rams D/ST.</t>
  </si>
  <si>
    <t xml:space="preserve">KICKERS</t>
  </si>
  <si>
    <t xml:space="preserve">Rank</t>
  </si>
  <si>
    <t xml:space="preserve">Rd</t>
  </si>
  <si>
    <t xml:space="preserve">Kicker</t>
  </si>
  <si>
    <t xml:space="preserve">DEFENSES (D/ST)</t>
  </si>
  <si>
    <t xml:space="preserve">Defense</t>
  </si>
  <si>
    <t xml:space="preserve">Seattle</t>
  </si>
  <si>
    <t xml:space="preserve">Denver</t>
  </si>
  <si>
    <t xml:space="preserve">Houston</t>
  </si>
  <si>
    <t xml:space="preserve">Minnesota</t>
  </si>
  <si>
    <t xml:space="preserve">LA Rams</t>
  </si>
  <si>
    <t xml:space="preserve">New England</t>
  </si>
  <si>
    <t xml:space="preserve">Pittsburgh</t>
  </si>
  <si>
    <t xml:space="preserve">Detroit</t>
  </si>
  <si>
    <t xml:space="preserve">Philadelphia</t>
  </si>
  <si>
    <t xml:space="preserve">LA Chargers</t>
  </si>
  <si>
    <t xml:space="preserve">Jacksonville</t>
  </si>
  <si>
    <t xml:space="preserve">Buffalo</t>
  </si>
  <si>
    <t xml:space="preserve">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</si>
</sst>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color rgb="FF111827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2"/>
      <color rgb="FF111827"/>
      <name val="Arial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9333EA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name val="Arial"/>
      <family val="2"/>
    </font>
    <font>
      <b val="true"/>
      <sz val="12"/>
      <color rgb="FF1D4ED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EF3C7"/>
        <bgColor rgb="FFE5E7EB"/>
      </patternFill>
    </fill>
    <fill>
      <patternFill patternType="solid">
        <fgColor rgb="FFBFDBFE"/>
        <bgColor rgb="FFD1D5DB"/>
      </patternFill>
    </fill>
    <fill>
      <patternFill patternType="solid">
        <fgColor rgb="FFE5E7EB"/>
        <bgColor rgb="FFD9D9D9"/>
      </patternFill>
    </fill>
    <fill>
      <patternFill patternType="solid">
        <fgColor rgb="FFFDE68A"/>
        <bgColor rgb="FFFED7AA"/>
      </patternFill>
    </fill>
    <fill>
      <patternFill patternType="solid">
        <fgColor rgb="FF86EFAC"/>
        <bgColor rgb="FFAEE6C8"/>
      </patternFill>
    </fill>
    <fill>
      <patternFill patternType="solid">
        <fgColor rgb="FFFCA5A5"/>
        <bgColor rgb="FFFF8080"/>
      </patternFill>
    </fill>
    <fill>
      <patternFill patternType="solid">
        <fgColor rgb="FFFED7AA"/>
        <bgColor rgb="FFFDE68A"/>
      </patternFill>
    </fill>
    <fill>
      <patternFill patternType="solid">
        <fgColor rgb="FFE9D5FF"/>
        <bgColor rgb="FFE5E7EB"/>
      </patternFill>
    </fill>
    <fill>
      <patternFill patternType="solid">
        <fgColor rgb="FFBBF7D0"/>
        <bgColor rgb="FFAEE6C8"/>
      </patternFill>
    </fill>
    <fill>
      <patternFill patternType="solid">
        <fgColor rgb="FF34D399"/>
        <bgColor rgb="FF00CCFF"/>
      </patternFill>
    </fill>
    <fill>
      <patternFill patternType="solid">
        <fgColor rgb="FFAEE6C8"/>
        <bgColor rgb="FFBBF7D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F59E0B"/>
      </left>
      <right/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2937"/>
          <bgColor rgb="FF000000"/>
        </patternFill>
      </fill>
    </dxf>
    <dxf>
      <fill>
        <patternFill patternType="solid">
          <fgColor rgb="FFBFDBFE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E9D5FF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6EFAC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9333EA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>
          <bgColor rgb="FF86EFAC"/>
        </patternFill>
      </fill>
    </dxf>
    <dxf>
      <font>
        <strike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1D5DB"/>
      <rgbColor rgb="FF808080"/>
      <rgbColor rgb="FF9999FF"/>
      <rgbColor rgb="FFB45309"/>
      <rgbColor rgb="FFFEF3C7"/>
      <rgbColor rgb="FFE5E7EB"/>
      <rgbColor rgb="FF660066"/>
      <rgbColor rgb="FFFF8080"/>
      <rgbColor rgb="FF1D4ED8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BF7D0"/>
      <rgbColor rgb="FFFDE68A"/>
      <rgbColor rgb="FFAEE6C8"/>
      <rgbColor rgb="FFFCA5A5"/>
      <rgbColor rgb="FFE9D5FF"/>
      <rgbColor rgb="FFFED7AA"/>
      <rgbColor rgb="FF3366FF"/>
      <rgbColor rgb="FF34D399"/>
      <rgbColor rgb="FF86EFAC"/>
      <rgbColor rgb="FFFFCC00"/>
      <rgbColor rgb="FFF59E0B"/>
      <rgbColor rgb="FFFF6600"/>
      <rgbColor rgb="FF6B7280"/>
      <rgbColor rgb="FF969696"/>
      <rgbColor rgb="FF003366"/>
      <rgbColor rgb="FF339966"/>
      <rgbColor rgb="FF111827"/>
      <rgbColor rgb="FF333300"/>
      <rgbColor rgb="FFB91C1C"/>
      <rgbColor rgb="FF9333EA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5452920</xdr:colOff>
      <xdr:row>2</xdr:row>
      <xdr:rowOff>3862080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41120" y="409680"/>
          <a:ext cx="5452920" cy="386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4"/>
    <col collapsed="false" customWidth="true" hidden="false" outlineLevel="0" max="26" min="3" style="1" width="8.71"/>
  </cols>
  <sheetData>
    <row r="1" customFormat="false" ht="15" hidden="false" customHeight="true" outlineLevel="0" collapsed="false"/>
    <row r="2" customFormat="false" ht="17.25" hidden="false" customHeight="true" outlineLevel="0" collapsed="false">
      <c r="B2" s="2" t="s">
        <v>0</v>
      </c>
    </row>
    <row r="3" customFormat="false" ht="304.5" hidden="false" customHeight="true" outlineLevel="0" collapsed="false"/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>
      <c r="B6" s="3" t="s">
        <v>1</v>
      </c>
    </row>
    <row r="7" customFormat="false" ht="23.25" hidden="false" customHeight="true" outlineLevel="0" collapsed="false">
      <c r="B7" s="4" t="s">
        <v>2</v>
      </c>
    </row>
    <row r="8" customFormat="false" ht="15" hidden="false" customHeight="true" outlineLevel="0" collapsed="false"/>
    <row r="9" customFormat="false" ht="15" hidden="false" customHeight="true" outlineLevel="0" collapsed="false">
      <c r="B9" s="3" t="s">
        <v>3</v>
      </c>
    </row>
    <row r="10" customFormat="false" ht="45.75" hidden="false" customHeight="true" outlineLevel="0" collapsed="false">
      <c r="B10" s="4" t="s">
        <v>4</v>
      </c>
    </row>
    <row r="11" customFormat="false" ht="23.25" hidden="false" customHeight="true" outlineLevel="0" collapsed="false">
      <c r="B11" s="4" t="s">
        <v>5</v>
      </c>
    </row>
    <row r="12" customFormat="false" ht="23.25" hidden="false" customHeight="true" outlineLevel="0" collapsed="false">
      <c r="B12" s="4" t="s">
        <v>6</v>
      </c>
    </row>
    <row r="13" customFormat="false" ht="15" hidden="false" customHeight="true" outlineLevel="0" collapsed="false"/>
    <row r="14" customFormat="false" ht="15" hidden="false" customHeight="true" outlineLevel="0" collapsed="false">
      <c r="B14" s="3" t="s">
        <v>7</v>
      </c>
    </row>
    <row r="15" customFormat="false" ht="45.75" hidden="false" customHeight="true" outlineLevel="0" collapsed="false">
      <c r="B15" s="4" t="s">
        <v>8</v>
      </c>
    </row>
    <row r="16" customFormat="false" ht="34.5" hidden="false" customHeight="true" outlineLevel="0" collapsed="false">
      <c r="B16" s="4" t="s">
        <v>9</v>
      </c>
    </row>
    <row r="17" customFormat="false" ht="15" hidden="false" customHeight="true" outlineLevel="0" collapsed="false"/>
    <row r="18" customFormat="false" ht="15" hidden="false" customHeight="true" outlineLevel="0" collapsed="false">
      <c r="B18" s="3" t="s">
        <v>10</v>
      </c>
    </row>
    <row r="19" customFormat="false" ht="34.5" hidden="false" customHeight="true" outlineLevel="0" collapsed="false">
      <c r="B19" s="4" t="s">
        <v>11</v>
      </c>
    </row>
    <row r="20" customFormat="false" ht="15" hidden="false" customHeight="true" outlineLevel="0" collapsed="false"/>
    <row r="21" customFormat="false" ht="15" hidden="false" customHeight="true" outlineLevel="0" collapsed="false">
      <c r="B21" s="3" t="s">
        <v>12</v>
      </c>
    </row>
    <row r="22" customFormat="false" ht="15" hidden="false" customHeight="true" outlineLevel="0" collapsed="false">
      <c r="B22" s="4" t="s">
        <v>13</v>
      </c>
    </row>
    <row r="23" customFormat="false" ht="15" hidden="false" customHeight="true" outlineLevel="0" collapsed="false">
      <c r="B23" s="4" t="s">
        <v>14</v>
      </c>
    </row>
    <row r="24" customFormat="false" ht="23.25" hidden="false" customHeight="true" outlineLevel="0" collapsed="false">
      <c r="B24" s="4" t="s">
        <v>15</v>
      </c>
    </row>
    <row r="25" customFormat="false" ht="15" hidden="false" customHeight="true" outlineLevel="0" collapsed="false">
      <c r="B25" s="4" t="s">
        <v>16</v>
      </c>
    </row>
    <row r="26" customFormat="false" ht="15" hidden="false" customHeight="true" outlineLevel="0" collapsed="false">
      <c r="B26" s="4" t="s">
        <v>17</v>
      </c>
    </row>
    <row r="27" customFormat="false" ht="23.25" hidden="false" customHeight="true" outlineLevel="0" collapsed="false">
      <c r="B27" s="4" t="s">
        <v>18</v>
      </c>
    </row>
    <row r="28" customFormat="false" ht="15.75" hidden="false" customHeight="true" outlineLevel="0" collapsed="false">
      <c r="B28" s="5" t="s">
        <v>19</v>
      </c>
    </row>
    <row r="29" customFormat="false" ht="15" hidden="false" customHeight="true" outlineLevel="0" collapsed="false">
      <c r="B29" s="3" t="s">
        <v>20</v>
      </c>
    </row>
    <row r="30" customFormat="false" ht="32.25" hidden="false" customHeight="true" outlineLevel="0" collapsed="false">
      <c r="B30" s="6" t="s">
        <v>21</v>
      </c>
    </row>
    <row r="31" customFormat="false" ht="15.75" hidden="false" customHeight="true" outlineLevel="0" collapsed="false"/>
    <row r="32" customFormat="false" ht="15.75" hidden="false" customHeight="true" outlineLevel="0" collapsed="false">
      <c r="B32" s="7" t="s">
        <v>22</v>
      </c>
    </row>
    <row r="33" customFormat="false" ht="15.75" hidden="false" customHeight="true" outlineLevel="0" collapsed="false">
      <c r="B33" s="5" t="s">
        <v>23</v>
      </c>
    </row>
    <row r="34" customFormat="false" ht="15.75" hidden="false" customHeight="true" outlineLevel="0" collapsed="false">
      <c r="B34" s="5" t="s">
        <v>24</v>
      </c>
    </row>
    <row r="35" customFormat="false" ht="15.75" hidden="false" customHeight="true" outlineLevel="0" collapsed="false">
      <c r="B35" s="5" t="s">
        <v>25</v>
      </c>
    </row>
    <row r="36" customFormat="false" ht="15.75" hidden="false" customHeight="true" outlineLevel="0" collapsed="false">
      <c r="B36" s="5" t="s">
        <v>26</v>
      </c>
    </row>
    <row r="37" customFormat="false" ht="15.75" hidden="false" customHeight="true" outlineLevel="0" collapsed="false">
      <c r="B37" s="5" t="s">
        <v>27</v>
      </c>
    </row>
    <row r="38" customFormat="false" ht="15.75" hidden="false" customHeight="true" outlineLevel="0" collapsed="false">
      <c r="B38" s="5" t="s">
        <v>28</v>
      </c>
    </row>
    <row r="39" customFormat="false" ht="15.75" hidden="false" customHeight="true" outlineLevel="0" collapsed="false">
      <c r="B39" s="7" t="s">
        <v>29</v>
      </c>
    </row>
    <row r="40" customFormat="false" ht="15.75" hidden="false" customHeight="true" outlineLevel="0" collapsed="false">
      <c r="B40" s="5" t="s">
        <v>30</v>
      </c>
    </row>
    <row r="41" customFormat="false" ht="15.75" hidden="false" customHeight="true" outlineLevel="0" collapsed="false"/>
    <row r="42" customFormat="false" ht="15.75" hidden="false" customHeight="true" outlineLevel="0" collapsed="false">
      <c r="B42" s="7" t="s">
        <v>31</v>
      </c>
    </row>
    <row r="43" customFormat="false" ht="15.75" hidden="false" customHeight="true" outlineLevel="0" collapsed="false">
      <c r="B43" s="5" t="s">
        <v>32</v>
      </c>
    </row>
    <row r="44" customFormat="false" ht="15.75" hidden="false" customHeight="true" outlineLevel="0" collapsed="false">
      <c r="B44" s="5" t="s">
        <v>33</v>
      </c>
    </row>
    <row r="45" customFormat="false" ht="15.75" hidden="false" customHeight="true" outlineLevel="0" collapsed="false">
      <c r="B45" s="5" t="s">
        <v>34</v>
      </c>
    </row>
    <row r="46" customFormat="false" ht="15.75" hidden="false" customHeight="true" outlineLevel="0" collapsed="false"/>
    <row r="47" customFormat="false" ht="15.75" hidden="false" customHeight="true" outlineLevel="0" collapsed="false">
      <c r="B47" s="7" t="s">
        <v>35</v>
      </c>
    </row>
    <row r="48" customFormat="false" ht="15.75" hidden="false" customHeight="true" outlineLevel="0" collapsed="false">
      <c r="B48" s="5" t="s">
        <v>36</v>
      </c>
    </row>
    <row r="49" customFormat="false" ht="15.75" hidden="false" customHeight="true" outlineLevel="0" collapsed="false">
      <c r="B49" s="5" t="s">
        <v>37</v>
      </c>
    </row>
    <row r="50" customFormat="false" ht="15.75" hidden="false" customHeight="true" outlineLevel="0" collapsed="false">
      <c r="B50" s="5" t="s">
        <v>38</v>
      </c>
    </row>
    <row r="51" customFormat="false" ht="15.75" hidden="false" customHeight="true" outlineLevel="0" collapsed="false">
      <c r="B51" s="5" t="s">
        <v>39</v>
      </c>
    </row>
    <row r="52" customFormat="false" ht="15.75" hidden="false" customHeight="true" outlineLevel="0" collapsed="false">
      <c r="B52" s="5" t="s">
        <v>40</v>
      </c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60"/>
  </cols>
  <sheetData>
    <row r="2" customFormat="false" ht="32.25" hidden="false" customHeight="true" outlineLevel="0" collapsed="false">
      <c r="B2" s="8" t="s">
        <v>41</v>
      </c>
    </row>
    <row r="3" customFormat="false" ht="27.75" hidden="false" customHeight="true" outlineLevel="0" collapsed="false">
      <c r="B3" s="9" t="s">
        <v>42</v>
      </c>
    </row>
    <row r="5" customFormat="false" ht="15" hidden="false" customHeight="true" outlineLevel="0" collapsed="false">
      <c r="B5" s="10" t="s">
        <v>43</v>
      </c>
      <c r="C5" s="11" t="s">
        <v>44</v>
      </c>
      <c r="D5" s="12" t="s">
        <v>45</v>
      </c>
    </row>
    <row r="6" customFormat="false" ht="15" hidden="false" customHeight="true" outlineLevel="0" collapsed="false">
      <c r="B6" s="13" t="s">
        <v>46</v>
      </c>
      <c r="C6" s="13"/>
      <c r="D6" s="13"/>
    </row>
    <row r="7" customFormat="false" ht="15" hidden="false" customHeight="true" outlineLevel="0" collapsed="false">
      <c r="B7" s="12" t="s">
        <v>47</v>
      </c>
      <c r="C7" s="14" t="s">
        <v>48</v>
      </c>
      <c r="D7" s="12" t="s">
        <v>49</v>
      </c>
    </row>
    <row r="8" customFormat="false" ht="15" hidden="false" customHeight="true" outlineLevel="0" collapsed="false">
      <c r="B8" s="12" t="s">
        <v>50</v>
      </c>
      <c r="C8" s="14" t="s">
        <v>51</v>
      </c>
      <c r="D8" s="12"/>
    </row>
    <row r="9" customFormat="false" ht="15" hidden="false" customHeight="true" outlineLevel="0" collapsed="false">
      <c r="B9" s="12" t="s">
        <v>52</v>
      </c>
      <c r="C9" s="14" t="s">
        <v>53</v>
      </c>
      <c r="D9" s="12" t="s">
        <v>54</v>
      </c>
    </row>
    <row r="10" customFormat="false" ht="15" hidden="false" customHeight="true" outlineLevel="0" collapsed="false">
      <c r="B10" s="12" t="s">
        <v>55</v>
      </c>
      <c r="C10" s="14" t="s">
        <v>56</v>
      </c>
      <c r="D10" s="12"/>
    </row>
    <row r="12" customFormat="false" ht="15" hidden="false" customHeight="true" outlineLevel="0" collapsed="false">
      <c r="B12" s="13" t="s">
        <v>57</v>
      </c>
      <c r="C12" s="13"/>
      <c r="D12" s="13"/>
    </row>
    <row r="13" customFormat="false" ht="15" hidden="false" customHeight="true" outlineLevel="0" collapsed="false">
      <c r="B13" s="12" t="s">
        <v>58</v>
      </c>
      <c r="C13" s="14" t="s">
        <v>59</v>
      </c>
      <c r="D13" s="12" t="s">
        <v>60</v>
      </c>
    </row>
    <row r="14" customFormat="false" ht="15" hidden="false" customHeight="true" outlineLevel="0" collapsed="false">
      <c r="B14" s="12" t="s">
        <v>61</v>
      </c>
      <c r="C14" s="14" t="s">
        <v>62</v>
      </c>
      <c r="D14" s="12"/>
    </row>
    <row r="15" customFormat="false" ht="15" hidden="false" customHeight="true" outlineLevel="0" collapsed="false">
      <c r="B15" s="12" t="s">
        <v>63</v>
      </c>
      <c r="C15" s="14" t="s">
        <v>56</v>
      </c>
      <c r="D15" s="12"/>
    </row>
    <row r="17" customFormat="false" ht="15" hidden="false" customHeight="true" outlineLevel="0" collapsed="false">
      <c r="B17" s="13" t="s">
        <v>64</v>
      </c>
      <c r="C17" s="13"/>
      <c r="D17" s="13"/>
    </row>
    <row r="18" customFormat="false" ht="15" hidden="false" customHeight="true" outlineLevel="0" collapsed="false">
      <c r="B18" s="10" t="s">
        <v>65</v>
      </c>
      <c r="C18" s="11" t="s">
        <v>66</v>
      </c>
      <c r="D18" s="12" t="s">
        <v>67</v>
      </c>
    </row>
    <row r="19" customFormat="false" ht="15" hidden="false" customHeight="true" outlineLevel="0" collapsed="false">
      <c r="B19" s="12" t="s">
        <v>68</v>
      </c>
      <c r="C19" s="14" t="s">
        <v>59</v>
      </c>
      <c r="D19" s="12" t="s">
        <v>69</v>
      </c>
    </row>
    <row r="20" customFormat="false" ht="15" hidden="false" customHeight="true" outlineLevel="0" collapsed="false">
      <c r="B20" s="12" t="s">
        <v>70</v>
      </c>
      <c r="C20" s="14" t="s">
        <v>62</v>
      </c>
      <c r="D20" s="12"/>
    </row>
    <row r="21" customFormat="false" ht="15" hidden="false" customHeight="true" outlineLevel="0" collapsed="false">
      <c r="B21" s="12" t="s">
        <v>71</v>
      </c>
      <c r="C21" s="14" t="s">
        <v>56</v>
      </c>
      <c r="D21" s="12"/>
    </row>
    <row r="23" customFormat="false" ht="15" hidden="false" customHeight="true" outlineLevel="0" collapsed="false">
      <c r="B23" s="13" t="s">
        <v>72</v>
      </c>
      <c r="C23" s="13"/>
      <c r="D23" s="13"/>
    </row>
    <row r="24" customFormat="false" ht="15" hidden="false" customHeight="true" outlineLevel="0" collapsed="false">
      <c r="B24" s="12" t="s">
        <v>73</v>
      </c>
      <c r="C24" s="14" t="s">
        <v>66</v>
      </c>
      <c r="D24" s="12"/>
    </row>
    <row r="25" customFormat="false" ht="15" hidden="false" customHeight="true" outlineLevel="0" collapsed="false">
      <c r="B25" s="12" t="s">
        <v>74</v>
      </c>
      <c r="C25" s="14" t="s">
        <v>53</v>
      </c>
      <c r="D25" s="12" t="s">
        <v>75</v>
      </c>
    </row>
    <row r="26" customFormat="false" ht="15" hidden="false" customHeight="true" outlineLevel="0" collapsed="false">
      <c r="B26" s="12" t="s">
        <v>76</v>
      </c>
      <c r="C26" s="14" t="s">
        <v>77</v>
      </c>
      <c r="D26" s="12" t="s">
        <v>75</v>
      </c>
    </row>
    <row r="27" customFormat="false" ht="15" hidden="false" customHeight="true" outlineLevel="0" collapsed="false">
      <c r="B27" s="12" t="s">
        <v>78</v>
      </c>
      <c r="C27" s="14" t="s">
        <v>79</v>
      </c>
      <c r="D27" s="12"/>
    </row>
    <row r="28" customFormat="false" ht="15" hidden="false" customHeight="true" outlineLevel="0" collapsed="false">
      <c r="B28" s="12" t="s">
        <v>80</v>
      </c>
      <c r="C28" s="14" t="s">
        <v>51</v>
      </c>
      <c r="D28" s="12"/>
    </row>
    <row r="29" customFormat="false" ht="15" hidden="false" customHeight="true" outlineLevel="0" collapsed="false">
      <c r="B29" s="12" t="s">
        <v>81</v>
      </c>
      <c r="C29" s="14" t="s">
        <v>82</v>
      </c>
      <c r="D29" s="12"/>
    </row>
    <row r="30" customFormat="false" ht="15" hidden="false" customHeight="true" outlineLevel="0" collapsed="false">
      <c r="B30" s="12" t="s">
        <v>83</v>
      </c>
      <c r="C30" s="14" t="s">
        <v>62</v>
      </c>
      <c r="D30" s="12" t="s">
        <v>84</v>
      </c>
    </row>
    <row r="32" customFormat="false" ht="15" hidden="false" customHeight="true" outlineLevel="0" collapsed="false">
      <c r="B32" s="13" t="s">
        <v>85</v>
      </c>
      <c r="C32" s="13"/>
      <c r="D32" s="13"/>
    </row>
    <row r="33" customFormat="false" ht="15" hidden="false" customHeight="true" outlineLevel="0" collapsed="false">
      <c r="B33" s="12" t="s">
        <v>86</v>
      </c>
      <c r="C33" s="14" t="s">
        <v>66</v>
      </c>
      <c r="D33" s="12"/>
    </row>
    <row r="34" customFormat="false" ht="15" hidden="false" customHeight="true" outlineLevel="0" collapsed="false">
      <c r="B34" s="12" t="s">
        <v>87</v>
      </c>
      <c r="C34" s="14" t="s">
        <v>56</v>
      </c>
      <c r="D34" s="12"/>
    </row>
    <row r="35" customFormat="false" ht="15" hidden="false" customHeight="true" outlineLevel="0" collapsed="false">
      <c r="B35" s="12" t="s">
        <v>88</v>
      </c>
      <c r="C35" s="14" t="s">
        <v>56</v>
      </c>
      <c r="D35" s="12"/>
    </row>
    <row r="36" customFormat="false" ht="15" hidden="false" customHeight="true" outlineLevel="0" collapsed="false">
      <c r="B36" s="12" t="s">
        <v>89</v>
      </c>
      <c r="C36" s="14" t="s">
        <v>56</v>
      </c>
      <c r="D36" s="12"/>
    </row>
    <row r="37" customFormat="false" ht="15" hidden="false" customHeight="true" outlineLevel="0" collapsed="false">
      <c r="B37" s="12" t="s">
        <v>90</v>
      </c>
      <c r="C37" s="14" t="s">
        <v>56</v>
      </c>
      <c r="D37" s="12"/>
    </row>
    <row r="38" customFormat="false" ht="15" hidden="false" customHeight="true" outlineLevel="0" collapsed="false">
      <c r="B38" s="12" t="s">
        <v>91</v>
      </c>
      <c r="C38" s="14" t="s">
        <v>62</v>
      </c>
      <c r="D38" s="12" t="s">
        <v>92</v>
      </c>
    </row>
    <row r="39" customFormat="false" ht="15" hidden="false" customHeight="true" outlineLevel="0" collapsed="false">
      <c r="B39" s="12" t="s">
        <v>93</v>
      </c>
      <c r="C39" s="14" t="s">
        <v>56</v>
      </c>
      <c r="D39" s="12"/>
    </row>
    <row r="40" customFormat="false" ht="15" hidden="false" customHeight="true" outlineLevel="0" collapsed="false">
      <c r="B40" s="12" t="s">
        <v>94</v>
      </c>
      <c r="C40" s="14" t="s">
        <v>66</v>
      </c>
      <c r="D40" s="12"/>
    </row>
    <row r="42" customFormat="false" ht="15" hidden="false" customHeight="true" outlineLevel="0" collapsed="false">
      <c r="B42" s="13" t="s">
        <v>95</v>
      </c>
      <c r="C42" s="13"/>
      <c r="D42" s="13"/>
    </row>
    <row r="43" customFormat="false" ht="15" hidden="false" customHeight="true" outlineLevel="0" collapsed="false">
      <c r="B43" s="12" t="s">
        <v>96</v>
      </c>
      <c r="C43" s="14" t="s">
        <v>82</v>
      </c>
      <c r="D43" s="12"/>
    </row>
    <row r="44" customFormat="false" ht="15" hidden="false" customHeight="true" outlineLevel="0" collapsed="false">
      <c r="B44" s="12" t="s">
        <v>97</v>
      </c>
      <c r="C44" s="14" t="s">
        <v>51</v>
      </c>
      <c r="D44" s="12"/>
    </row>
    <row r="45" customFormat="false" ht="15" hidden="false" customHeight="true" outlineLevel="0" collapsed="false">
      <c r="B45" s="12" t="s">
        <v>98</v>
      </c>
      <c r="C45" s="14" t="s">
        <v>79</v>
      </c>
      <c r="D45" s="12"/>
    </row>
    <row r="46" customFormat="false" ht="15" hidden="false" customHeight="true" outlineLevel="0" collapsed="false">
      <c r="B46" s="12" t="s">
        <v>99</v>
      </c>
      <c r="C46" s="14" t="s">
        <v>66</v>
      </c>
      <c r="D46" s="12"/>
    </row>
    <row r="47" customFormat="false" ht="15" hidden="false" customHeight="true" outlineLevel="0" collapsed="false">
      <c r="B47" s="12" t="s">
        <v>100</v>
      </c>
      <c r="C47" s="14" t="s">
        <v>101</v>
      </c>
      <c r="D47" s="12"/>
    </row>
    <row r="48" customFormat="false" ht="15" hidden="false" customHeight="true" outlineLevel="0" collapsed="false">
      <c r="B48" s="12" t="s">
        <v>102</v>
      </c>
      <c r="C48" s="14" t="s">
        <v>77</v>
      </c>
      <c r="D48" s="12"/>
    </row>
    <row r="49" customFormat="false" ht="15" hidden="false" customHeight="true" outlineLevel="0" collapsed="false">
      <c r="B49" s="12" t="s">
        <v>103</v>
      </c>
      <c r="C49" s="14" t="s">
        <v>104</v>
      </c>
      <c r="D49" s="12"/>
    </row>
    <row r="50" customFormat="false" ht="15" hidden="false" customHeight="true" outlineLevel="0" collapsed="false">
      <c r="B50" s="12" t="s">
        <v>105</v>
      </c>
      <c r="C50" s="14" t="s">
        <v>106</v>
      </c>
      <c r="D50" s="12"/>
    </row>
    <row r="52" customFormat="false" ht="15" hidden="false" customHeight="true" outlineLevel="0" collapsed="false">
      <c r="B52" s="13" t="s">
        <v>107</v>
      </c>
      <c r="C52" s="13"/>
      <c r="D52" s="13"/>
    </row>
    <row r="53" customFormat="false" ht="15" hidden="false" customHeight="true" outlineLevel="0" collapsed="false">
      <c r="B53" s="12" t="s">
        <v>108</v>
      </c>
      <c r="C53" s="14" t="s">
        <v>82</v>
      </c>
      <c r="D53" s="12"/>
    </row>
    <row r="54" customFormat="false" ht="15" hidden="false" customHeight="true" outlineLevel="0" collapsed="false">
      <c r="B54" s="12" t="s">
        <v>109</v>
      </c>
      <c r="C54" s="14" t="s">
        <v>79</v>
      </c>
      <c r="D54" s="12"/>
    </row>
    <row r="55" customFormat="false" ht="15" hidden="false" customHeight="true" outlineLevel="0" collapsed="false">
      <c r="B55" s="12" t="s">
        <v>110</v>
      </c>
      <c r="C55" s="14" t="s">
        <v>56</v>
      </c>
      <c r="D55" s="12"/>
    </row>
    <row r="56" customFormat="false" ht="15" hidden="false" customHeight="true" outlineLevel="0" collapsed="false">
      <c r="B56" s="12" t="s">
        <v>111</v>
      </c>
      <c r="C56" s="14" t="s">
        <v>101</v>
      </c>
      <c r="D56" s="12"/>
    </row>
    <row r="57" customFormat="false" ht="15" hidden="false" customHeight="true" outlineLevel="0" collapsed="false">
      <c r="B57" s="12" t="s">
        <v>112</v>
      </c>
      <c r="C57" s="14" t="s">
        <v>77</v>
      </c>
      <c r="D57" s="12"/>
    </row>
    <row r="58" customFormat="false" ht="15" hidden="false" customHeight="true" outlineLevel="0" collapsed="false">
      <c r="B58" s="12" t="s">
        <v>113</v>
      </c>
      <c r="C58" s="14" t="s">
        <v>104</v>
      </c>
      <c r="D58" s="12"/>
    </row>
    <row r="59" customFormat="false" ht="15" hidden="false" customHeight="true" outlineLevel="0" collapsed="false">
      <c r="B59" s="12" t="s">
        <v>114</v>
      </c>
      <c r="C59" s="14" t="s">
        <v>106</v>
      </c>
      <c r="D59" s="12"/>
    </row>
    <row r="60" customFormat="false" ht="15" hidden="false" customHeight="true" outlineLevel="0" collapsed="false">
      <c r="B60" s="12" t="s">
        <v>115</v>
      </c>
      <c r="C60" s="14" t="s">
        <v>116</v>
      </c>
      <c r="D60" s="12"/>
    </row>
    <row r="61" customFormat="false" ht="15" hidden="false" customHeight="true" outlineLevel="0" collapsed="false">
      <c r="B61" s="12" t="s">
        <v>117</v>
      </c>
      <c r="C61" s="14" t="s">
        <v>118</v>
      </c>
      <c r="D61" s="12"/>
    </row>
    <row r="63" customFormat="false" ht="15" hidden="false" customHeight="true" outlineLevel="0" collapsed="false">
      <c r="B63" s="13" t="s">
        <v>119</v>
      </c>
      <c r="C63" s="13"/>
      <c r="D63" s="13"/>
    </row>
    <row r="64" customFormat="false" ht="15" hidden="false" customHeight="true" outlineLevel="0" collapsed="false">
      <c r="B64" s="12" t="s">
        <v>120</v>
      </c>
      <c r="C64" s="14" t="s">
        <v>53</v>
      </c>
      <c r="D6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"/>
    <col collapsed="false" customWidth="true" hidden="false" outlineLevel="0" max="3" min="3" style="1" width="20"/>
    <col collapsed="false" customWidth="true" hidden="false" outlineLevel="0" max="4" min="4" style="1" width="5"/>
    <col collapsed="false" customWidth="true" hidden="false" outlineLevel="0" max="5" min="5" style="1" width="30"/>
    <col collapsed="false" customWidth="true" hidden="false" outlineLevel="0" max="7" min="6" style="1" width="8.71"/>
    <col collapsed="false" customWidth="true" hidden="false" outlineLevel="0" max="8" min="8" style="1" width="7"/>
    <col collapsed="false" customWidth="true" hidden="false" outlineLevel="0" max="12" min="9" style="1" width="5"/>
    <col collapsed="false" customWidth="true" hidden="false" outlineLevel="0" max="13" min="13" style="1" width="11"/>
    <col collapsed="false" customWidth="true" hidden="false" outlineLevel="0" max="14" min="14" style="1" width="26"/>
    <col collapsed="false" customWidth="true" hidden="false" outlineLevel="0" max="26" min="15" style="1" width="8.71"/>
  </cols>
  <sheetData>
    <row r="1" customFormat="false" ht="15.75" hidden="false" customHeight="true" outlineLevel="0" collapsed="false">
      <c r="A1" s="15" t="s">
        <v>121</v>
      </c>
    </row>
    <row r="2" customFormat="false" ht="15" hidden="false" customHeight="true" outlineLevel="0" collapsed="false">
      <c r="A2" s="16" t="s">
        <v>122</v>
      </c>
    </row>
    <row r="3" customFormat="false" ht="15" hidden="false" customHeight="true" outlineLevel="0" collapsed="false">
      <c r="A3" s="17" t="s">
        <v>123</v>
      </c>
      <c r="B3" s="17" t="n">
        <f aca="false">COUNTIF('Draft Board'!$A$3:$A$180,"★")</f>
        <v>0</v>
      </c>
      <c r="H3" s="18" t="s">
        <v>124</v>
      </c>
    </row>
    <row r="4" customFormat="false" ht="15" hidden="false" customHeight="true" outlineLevel="0" collapsed="false">
      <c r="A4" s="19" t="s">
        <v>125</v>
      </c>
      <c r="B4" s="19" t="s">
        <v>126</v>
      </c>
      <c r="C4" s="19" t="s">
        <v>127</v>
      </c>
      <c r="D4" s="19" t="s">
        <v>128</v>
      </c>
      <c r="E4" s="19" t="s">
        <v>129</v>
      </c>
      <c r="H4" s="19" t="s">
        <v>130</v>
      </c>
      <c r="I4" s="19" t="s">
        <v>131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136</v>
      </c>
    </row>
    <row r="5" customFormat="false" ht="15" hidden="false" customHeight="true" outlineLevel="0" collapsed="false">
      <c r="A5" s="1" t="str">
        <f aca="false">IFERROR(__xludf.dummyfunction("IFERROR(sort(filter({'Draft Board'!D2:D179,'Draft Board'!E2:E179,'Draft Board'!G2:G179,'Draft Board'!H2:H179,'Draft Board'!M2:M179},'Draft Board'!A2:A179=""★""),2,TRUE()),""— no players set to ★ yet —"")"),"— no players set to ★ yet —")</f>
        <v>— no players set to ★ yet —</v>
      </c>
      <c r="H5" s="20" t="n">
        <v>5</v>
      </c>
      <c r="I5" s="21" t="n">
        <f aca="false">COUNTIFS('Draft Board'!$A$3:$A$180,"★",'Draft Board'!$E$3:$E$180,"QB",'Draft Board'!$H$3:$H$180,$H5)</f>
        <v>0</v>
      </c>
      <c r="J5" s="21" t="n">
        <f aca="false">COUNTIFS('Draft Board'!$A$3:$A$180,"★",'Draft Board'!$E$3:$E$180,"RB",'Draft Board'!$H$3:$H$180,$H5)</f>
        <v>0</v>
      </c>
      <c r="K5" s="21" t="n">
        <f aca="false">COUNTIFS('Draft Board'!$A$3:$A$180,"★",'Draft Board'!$E$3:$E$180,"WR",'Draft Board'!$H$3:$H$180,$H5)</f>
        <v>0</v>
      </c>
      <c r="L5" s="21" t="n">
        <f aca="false">COUNTIFS('Draft Board'!$A$3:$A$180,"★",'Draft Board'!$E$3:$E$180,"TE",'Draft Board'!$H$3:$H$180,$H5)</f>
        <v>0</v>
      </c>
      <c r="M5" s="20" t="n">
        <f aca="false">SUM(I5:L5)</f>
        <v>0</v>
      </c>
      <c r="N5" s="22" t="str">
        <f aca="false">IF(OR(J5&gt;=2,K5&gt;=2),"⚠ 2+ same position",IF(M5&gt;=3,"Heavy week",""))</f>
        <v/>
      </c>
    </row>
    <row r="6" customFormat="false" ht="15" hidden="false" customHeight="true" outlineLevel="0" collapsed="false">
      <c r="H6" s="20" t="n">
        <v>6</v>
      </c>
      <c r="I6" s="21" t="n">
        <f aca="false">COUNTIFS('Draft Board'!$A$3:$A$180,"★",'Draft Board'!$E$3:$E$180,"QB",'Draft Board'!$H$3:$H$180,$H6)</f>
        <v>0</v>
      </c>
      <c r="J6" s="21" t="n">
        <f aca="false">COUNTIFS('Draft Board'!$A$3:$A$180,"★",'Draft Board'!$E$3:$E$180,"RB",'Draft Board'!$H$3:$H$180,$H6)</f>
        <v>0</v>
      </c>
      <c r="K6" s="21" t="n">
        <f aca="false">COUNTIFS('Draft Board'!$A$3:$A$180,"★",'Draft Board'!$E$3:$E$180,"WR",'Draft Board'!$H$3:$H$180,$H6)</f>
        <v>0</v>
      </c>
      <c r="L6" s="21" t="n">
        <f aca="false">COUNTIFS('Draft Board'!$A$3:$A$180,"★",'Draft Board'!$E$3:$E$180,"TE",'Draft Board'!$H$3:$H$180,$H6)</f>
        <v>0</v>
      </c>
      <c r="M6" s="20" t="n">
        <f aca="false">SUM(I6:L6)</f>
        <v>0</v>
      </c>
      <c r="N6" s="22" t="str">
        <f aca="false">IF(OR(J6&gt;=2,K6&gt;=2),"⚠ 2+ same position",IF(M6&gt;=3,"Heavy week",""))</f>
        <v/>
      </c>
    </row>
    <row r="7" customFormat="false" ht="15" hidden="false" customHeight="true" outlineLevel="0" collapsed="false">
      <c r="H7" s="20" t="n">
        <v>7</v>
      </c>
      <c r="I7" s="21" t="n">
        <f aca="false">COUNTIFS('Draft Board'!$A$3:$A$180,"★",'Draft Board'!$E$3:$E$180,"QB",'Draft Board'!$H$3:$H$180,$H7)</f>
        <v>0</v>
      </c>
      <c r="J7" s="21" t="n">
        <f aca="false">COUNTIFS('Draft Board'!$A$3:$A$180,"★",'Draft Board'!$E$3:$E$180,"RB",'Draft Board'!$H$3:$H$180,$H7)</f>
        <v>0</v>
      </c>
      <c r="K7" s="21" t="n">
        <f aca="false">COUNTIFS('Draft Board'!$A$3:$A$180,"★",'Draft Board'!$E$3:$E$180,"WR",'Draft Board'!$H$3:$H$180,$H7)</f>
        <v>0</v>
      </c>
      <c r="L7" s="21" t="n">
        <f aca="false">COUNTIFS('Draft Board'!$A$3:$A$180,"★",'Draft Board'!$E$3:$E$180,"TE",'Draft Board'!$H$3:$H$180,$H7)</f>
        <v>0</v>
      </c>
      <c r="M7" s="20" t="n">
        <f aca="false">SUM(I7:L7)</f>
        <v>0</v>
      </c>
      <c r="N7" s="22" t="str">
        <f aca="false">IF(OR(J7&gt;=2,K7&gt;=2),"⚠ 2+ same position",IF(M7&gt;=3,"Heavy week",""))</f>
        <v/>
      </c>
    </row>
    <row r="8" customFormat="false" ht="15" hidden="false" customHeight="true" outlineLevel="0" collapsed="false">
      <c r="H8" s="20" t="n">
        <v>8</v>
      </c>
      <c r="I8" s="21" t="n">
        <f aca="false">COUNTIFS('Draft Board'!$A$3:$A$180,"★",'Draft Board'!$E$3:$E$180,"QB",'Draft Board'!$H$3:$H$180,$H8)</f>
        <v>0</v>
      </c>
      <c r="J8" s="21" t="n">
        <f aca="false">COUNTIFS('Draft Board'!$A$3:$A$180,"★",'Draft Board'!$E$3:$E$180,"RB",'Draft Board'!$H$3:$H$180,$H8)</f>
        <v>0</v>
      </c>
      <c r="K8" s="21" t="n">
        <f aca="false">COUNTIFS('Draft Board'!$A$3:$A$180,"★",'Draft Board'!$E$3:$E$180,"WR",'Draft Board'!$H$3:$H$180,$H8)</f>
        <v>0</v>
      </c>
      <c r="L8" s="21" t="n">
        <f aca="false">COUNTIFS('Draft Board'!$A$3:$A$180,"★",'Draft Board'!$E$3:$E$180,"TE",'Draft Board'!$H$3:$H$180,$H8)</f>
        <v>0</v>
      </c>
      <c r="M8" s="20" t="n">
        <f aca="false">SUM(I8:L8)</f>
        <v>0</v>
      </c>
      <c r="N8" s="22" t="str">
        <f aca="false">IF(OR(J8&gt;=2,K8&gt;=2),"⚠ 2+ same position",IF(M8&gt;=3,"Heavy week",""))</f>
        <v/>
      </c>
    </row>
    <row r="9" customFormat="false" ht="15" hidden="false" customHeight="true" outlineLevel="0" collapsed="false">
      <c r="H9" s="20" t="n">
        <v>9</v>
      </c>
      <c r="I9" s="21" t="n">
        <f aca="false">COUNTIFS('Draft Board'!$A$3:$A$180,"★",'Draft Board'!$E$3:$E$180,"QB",'Draft Board'!$H$3:$H$180,$H9)</f>
        <v>0</v>
      </c>
      <c r="J9" s="21" t="n">
        <f aca="false">COUNTIFS('Draft Board'!$A$3:$A$180,"★",'Draft Board'!$E$3:$E$180,"RB",'Draft Board'!$H$3:$H$180,$H9)</f>
        <v>0</v>
      </c>
      <c r="K9" s="21" t="n">
        <f aca="false">COUNTIFS('Draft Board'!$A$3:$A$180,"★",'Draft Board'!$E$3:$E$180,"WR",'Draft Board'!$H$3:$H$180,$H9)</f>
        <v>0</v>
      </c>
      <c r="L9" s="21" t="n">
        <f aca="false">COUNTIFS('Draft Board'!$A$3:$A$180,"★",'Draft Board'!$E$3:$E$180,"TE",'Draft Board'!$H$3:$H$180,$H9)</f>
        <v>0</v>
      </c>
      <c r="M9" s="20" t="n">
        <f aca="false">SUM(I9:L9)</f>
        <v>0</v>
      </c>
      <c r="N9" s="22" t="str">
        <f aca="false">IF(OR(J9&gt;=2,K9&gt;=2),"⚠ 2+ same position",IF(M9&gt;=3,"Heavy week",""))</f>
        <v/>
      </c>
    </row>
    <row r="10" customFormat="false" ht="15" hidden="false" customHeight="true" outlineLevel="0" collapsed="false">
      <c r="H10" s="20" t="n">
        <v>10</v>
      </c>
      <c r="I10" s="21" t="n">
        <f aca="false">COUNTIFS('Draft Board'!$A$3:$A$180,"★",'Draft Board'!$E$3:$E$180,"QB",'Draft Board'!$H$3:$H$180,$H10)</f>
        <v>0</v>
      </c>
      <c r="J10" s="21" t="n">
        <f aca="false">COUNTIFS('Draft Board'!$A$3:$A$180,"★",'Draft Board'!$E$3:$E$180,"RB",'Draft Board'!$H$3:$H$180,$H10)</f>
        <v>0</v>
      </c>
      <c r="K10" s="21" t="n">
        <f aca="false">COUNTIFS('Draft Board'!$A$3:$A$180,"★",'Draft Board'!$E$3:$E$180,"WR",'Draft Board'!$H$3:$H$180,$H10)</f>
        <v>0</v>
      </c>
      <c r="L10" s="21" t="n">
        <f aca="false">COUNTIFS('Draft Board'!$A$3:$A$180,"★",'Draft Board'!$E$3:$E$180,"TE",'Draft Board'!$H$3:$H$180,$H10)</f>
        <v>0</v>
      </c>
      <c r="M10" s="20" t="n">
        <f aca="false">SUM(I10:L10)</f>
        <v>0</v>
      </c>
      <c r="N10" s="22" t="str">
        <f aca="false">IF(OR(J10&gt;=2,K10&gt;=2),"⚠ 2+ same position",IF(M10&gt;=3,"Heavy week",""))</f>
        <v/>
      </c>
    </row>
    <row r="11" customFormat="false" ht="15" hidden="false" customHeight="true" outlineLevel="0" collapsed="false">
      <c r="H11" s="20" t="n">
        <v>11</v>
      </c>
      <c r="I11" s="21" t="n">
        <f aca="false">COUNTIFS('Draft Board'!$A$3:$A$180,"★",'Draft Board'!$E$3:$E$180,"QB",'Draft Board'!$H$3:$H$180,$H11)</f>
        <v>0</v>
      </c>
      <c r="J11" s="21" t="n">
        <f aca="false">COUNTIFS('Draft Board'!$A$3:$A$180,"★",'Draft Board'!$E$3:$E$180,"RB",'Draft Board'!$H$3:$H$180,$H11)</f>
        <v>0</v>
      </c>
      <c r="K11" s="21" t="n">
        <f aca="false">COUNTIFS('Draft Board'!$A$3:$A$180,"★",'Draft Board'!$E$3:$E$180,"WR",'Draft Board'!$H$3:$H$180,$H11)</f>
        <v>0</v>
      </c>
      <c r="L11" s="21" t="n">
        <f aca="false">COUNTIFS('Draft Board'!$A$3:$A$180,"★",'Draft Board'!$E$3:$E$180,"TE",'Draft Board'!$H$3:$H$180,$H11)</f>
        <v>0</v>
      </c>
      <c r="M11" s="20" t="n">
        <f aca="false">SUM(I11:L11)</f>
        <v>0</v>
      </c>
      <c r="N11" s="22" t="str">
        <f aca="false">IF(OR(J11&gt;=2,K11&gt;=2),"⚠ 2+ same position",IF(M11&gt;=3,"Heavy week",""))</f>
        <v/>
      </c>
    </row>
    <row r="12" customFormat="false" ht="15" hidden="false" customHeight="true" outlineLevel="0" collapsed="false">
      <c r="H12" s="20" t="n">
        <v>12</v>
      </c>
      <c r="I12" s="21" t="n">
        <f aca="false">COUNTIFS('Draft Board'!$A$3:$A$180,"★",'Draft Board'!$E$3:$E$180,"QB",'Draft Board'!$H$3:$H$180,$H12)</f>
        <v>0</v>
      </c>
      <c r="J12" s="21" t="n">
        <f aca="false">COUNTIFS('Draft Board'!$A$3:$A$180,"★",'Draft Board'!$E$3:$E$180,"RB",'Draft Board'!$H$3:$H$180,$H12)</f>
        <v>0</v>
      </c>
      <c r="K12" s="21" t="n">
        <f aca="false">COUNTIFS('Draft Board'!$A$3:$A$180,"★",'Draft Board'!$E$3:$E$180,"WR",'Draft Board'!$H$3:$H$180,$H12)</f>
        <v>0</v>
      </c>
      <c r="L12" s="21" t="n">
        <f aca="false">COUNTIFS('Draft Board'!$A$3:$A$180,"★",'Draft Board'!$E$3:$E$180,"TE",'Draft Board'!$H$3:$H$180,$H12)</f>
        <v>0</v>
      </c>
      <c r="M12" s="20" t="n">
        <f aca="false">SUM(I12:L12)</f>
        <v>0</v>
      </c>
      <c r="N12" s="22" t="str">
        <f aca="false">IF(OR(J12&gt;=2,K12&gt;=2),"⚠ 2+ same position",IF(M12&gt;=3,"Heavy week",""))</f>
        <v/>
      </c>
    </row>
    <row r="13" customFormat="false" ht="15" hidden="false" customHeight="true" outlineLevel="0" collapsed="false">
      <c r="H13" s="20" t="n">
        <v>13</v>
      </c>
      <c r="I13" s="21" t="n">
        <f aca="false">COUNTIFS('Draft Board'!$A$3:$A$180,"★",'Draft Board'!$E$3:$E$180,"QB",'Draft Board'!$H$3:$H$180,$H13)</f>
        <v>0</v>
      </c>
      <c r="J13" s="21" t="n">
        <f aca="false">COUNTIFS('Draft Board'!$A$3:$A$180,"★",'Draft Board'!$E$3:$E$180,"RB",'Draft Board'!$H$3:$H$180,$H13)</f>
        <v>0</v>
      </c>
      <c r="K13" s="21" t="n">
        <f aca="false">COUNTIFS('Draft Board'!$A$3:$A$180,"★",'Draft Board'!$E$3:$E$180,"WR",'Draft Board'!$H$3:$H$180,$H13)</f>
        <v>0</v>
      </c>
      <c r="L13" s="21" t="n">
        <f aca="false">COUNTIFS('Draft Board'!$A$3:$A$180,"★",'Draft Board'!$E$3:$E$180,"TE",'Draft Board'!$H$3:$H$180,$H13)</f>
        <v>0</v>
      </c>
      <c r="M13" s="20" t="n">
        <f aca="false">SUM(I13:L13)</f>
        <v>0</v>
      </c>
      <c r="N13" s="22" t="str">
        <f aca="false">IF(OR(J13&gt;=2,K13&gt;=2),"⚠ 2+ same position",IF(M13&gt;=3,"Heavy week",""))</f>
        <v/>
      </c>
    </row>
    <row r="14" customFormat="false" ht="15" hidden="false" customHeight="true" outlineLevel="0" collapsed="false">
      <c r="H14" s="20" t="n">
        <v>14</v>
      </c>
      <c r="I14" s="21" t="n">
        <f aca="false">COUNTIFS('Draft Board'!$A$3:$A$180,"★",'Draft Board'!$E$3:$E$180,"QB",'Draft Board'!$H$3:$H$180,$H14)</f>
        <v>0</v>
      </c>
      <c r="J14" s="21" t="n">
        <f aca="false">COUNTIFS('Draft Board'!$A$3:$A$180,"★",'Draft Board'!$E$3:$E$180,"RB",'Draft Board'!$H$3:$H$180,$H14)</f>
        <v>0</v>
      </c>
      <c r="K14" s="21" t="n">
        <f aca="false">COUNTIFS('Draft Board'!$A$3:$A$180,"★",'Draft Board'!$E$3:$E$180,"WR",'Draft Board'!$H$3:$H$180,$H14)</f>
        <v>0</v>
      </c>
      <c r="L14" s="21" t="n">
        <f aca="false">COUNTIFS('Draft Board'!$A$3:$A$180,"★",'Draft Board'!$E$3:$E$180,"TE",'Draft Board'!$H$3:$H$180,$H14)</f>
        <v>0</v>
      </c>
      <c r="M14" s="20" t="n">
        <f aca="false">SUM(I14:L14)</f>
        <v>0</v>
      </c>
      <c r="N14" s="22" t="str">
        <f aca="false">IF(OR(J14&gt;=2,K14&gt;=2),"⚠ 2+ same position",IF(M14&gt;=3,"Heavy week",""))</f>
        <v/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5"/>
    <col collapsed="false" customWidth="true" hidden="false" outlineLevel="0" max="6" min="6" style="1" width="6"/>
    <col collapsed="false" customWidth="true" hidden="false" outlineLevel="0" max="7" min="7" style="1" width="20"/>
    <col collapsed="false" customWidth="true" hidden="false" outlineLevel="0" max="8" min="8" style="1" width="5"/>
    <col collapsed="false" customWidth="true" hidden="false" outlineLevel="0" max="10" min="9" style="1" width="6"/>
    <col collapsed="false" customWidth="true" hidden="false" outlineLevel="0" max="11" min="11" style="1" width="9.43"/>
    <col collapsed="false" customWidth="true" hidden="false" outlineLevel="0" max="12" min="12" style="1" width="12"/>
    <col collapsed="false" customWidth="true" hidden="false" outlineLevel="0" max="13" min="13" style="1" width="24"/>
    <col collapsed="false" customWidth="true" hidden="false" outlineLevel="0" max="14" min="14" style="1" width="46"/>
    <col collapsed="false" customWidth="true" hidden="false" outlineLevel="0" max="26" min="15" style="1" width="9.52"/>
  </cols>
  <sheetData>
    <row r="1" customFormat="false" ht="24" hidden="false" customHeight="true" outlineLevel="0" collapsed="false">
      <c r="A1" s="23"/>
      <c r="B1" s="23"/>
      <c r="C1" s="24" t="s">
        <v>137</v>
      </c>
    </row>
    <row r="2" customFormat="false" ht="21.75" hidden="false" customHeight="true" outlineLevel="0" collapsed="false">
      <c r="A2" s="19" t="s">
        <v>138</v>
      </c>
      <c r="B2" s="19" t="s">
        <v>139</v>
      </c>
      <c r="C2" s="19" t="s">
        <v>140</v>
      </c>
      <c r="D2" s="19" t="s">
        <v>125</v>
      </c>
      <c r="E2" s="19" t="s">
        <v>126</v>
      </c>
      <c r="F2" s="19" t="s">
        <v>141</v>
      </c>
      <c r="G2" s="19" t="s">
        <v>127</v>
      </c>
      <c r="H2" s="19" t="s">
        <v>128</v>
      </c>
      <c r="I2" s="19" t="s">
        <v>142</v>
      </c>
      <c r="J2" s="19" t="s">
        <v>143</v>
      </c>
      <c r="K2" s="19" t="s">
        <v>144</v>
      </c>
      <c r="L2" s="19" t="s">
        <v>145</v>
      </c>
      <c r="M2" s="19" t="s">
        <v>146</v>
      </c>
      <c r="N2" s="19" t="s">
        <v>45</v>
      </c>
      <c r="O2" s="25" t="s">
        <v>147</v>
      </c>
    </row>
    <row r="3" customFormat="false" ht="21.75" hidden="false" customHeight="true" outlineLevel="0" collapsed="false">
      <c r="A3" s="26" t="s">
        <v>148</v>
      </c>
      <c r="B3" s="27" t="n">
        <v>1</v>
      </c>
      <c r="C3" s="27" t="s">
        <v>149</v>
      </c>
      <c r="D3" s="28" t="s">
        <v>150</v>
      </c>
      <c r="E3" s="29" t="s">
        <v>132</v>
      </c>
      <c r="F3" s="27" t="n">
        <v>1</v>
      </c>
      <c r="G3" s="27" t="s">
        <v>151</v>
      </c>
      <c r="H3" s="27" t="n">
        <v>6</v>
      </c>
      <c r="I3" s="27" t="n">
        <v>1.5</v>
      </c>
      <c r="J3" s="27" t="n">
        <v>1</v>
      </c>
      <c r="K3" s="27" t="s">
        <v>101</v>
      </c>
      <c r="L3" s="30" t="s">
        <v>152</v>
      </c>
      <c r="M3" s="31"/>
      <c r="N3" s="31" t="s">
        <v>153</v>
      </c>
      <c r="O3" s="32" t="s">
        <v>154</v>
      </c>
    </row>
    <row r="4" customFormat="false" ht="21.75" hidden="false" customHeight="true" outlineLevel="0" collapsed="false">
      <c r="A4" s="26" t="s">
        <v>148</v>
      </c>
      <c r="B4" s="27" t="n">
        <v>2</v>
      </c>
      <c r="C4" s="27" t="s">
        <v>149</v>
      </c>
      <c r="D4" s="28" t="s">
        <v>155</v>
      </c>
      <c r="E4" s="29" t="s">
        <v>132</v>
      </c>
      <c r="F4" s="27" t="n">
        <v>2</v>
      </c>
      <c r="G4" s="27" t="s">
        <v>156</v>
      </c>
      <c r="H4" s="27" t="n">
        <v>11</v>
      </c>
      <c r="I4" s="27" t="n">
        <v>2.3</v>
      </c>
      <c r="J4" s="27" t="n">
        <v>2</v>
      </c>
      <c r="K4" s="27" t="s">
        <v>101</v>
      </c>
      <c r="L4" s="30" t="s">
        <v>152</v>
      </c>
      <c r="M4" s="31"/>
      <c r="N4" s="31" t="s">
        <v>157</v>
      </c>
      <c r="O4" s="32" t="s">
        <v>154</v>
      </c>
    </row>
    <row r="5" customFormat="false" ht="21.75" hidden="false" customHeight="true" outlineLevel="0" collapsed="false">
      <c r="A5" s="26" t="s">
        <v>148</v>
      </c>
      <c r="B5" s="27" t="n">
        <v>3</v>
      </c>
      <c r="C5" s="27" t="s">
        <v>149</v>
      </c>
      <c r="D5" s="28" t="s">
        <v>158</v>
      </c>
      <c r="E5" s="33" t="s">
        <v>133</v>
      </c>
      <c r="F5" s="27" t="n">
        <v>1</v>
      </c>
      <c r="G5" s="27" t="s">
        <v>159</v>
      </c>
      <c r="H5" s="27" t="n">
        <v>6</v>
      </c>
      <c r="I5" s="27" t="n">
        <v>3.9</v>
      </c>
      <c r="J5" s="27" t="n">
        <v>3</v>
      </c>
      <c r="K5" s="27" t="s">
        <v>160</v>
      </c>
      <c r="L5" s="30" t="s">
        <v>152</v>
      </c>
      <c r="M5" s="31"/>
      <c r="N5" s="31" t="s">
        <v>157</v>
      </c>
      <c r="O5" s="32" t="s">
        <v>161</v>
      </c>
    </row>
    <row r="6" customFormat="false" ht="21.75" hidden="false" customHeight="true" outlineLevel="0" collapsed="false">
      <c r="A6" s="26" t="s">
        <v>148</v>
      </c>
      <c r="B6" s="27" t="n">
        <v>4</v>
      </c>
      <c r="C6" s="27" t="s">
        <v>149</v>
      </c>
      <c r="D6" s="28" t="s">
        <v>162</v>
      </c>
      <c r="E6" s="33" t="s">
        <v>133</v>
      </c>
      <c r="F6" s="27" t="n">
        <v>2</v>
      </c>
      <c r="G6" s="27" t="s">
        <v>163</v>
      </c>
      <c r="H6" s="27" t="n">
        <v>11</v>
      </c>
      <c r="I6" s="27" t="n">
        <v>5.4</v>
      </c>
      <c r="J6" s="27" t="n">
        <v>5</v>
      </c>
      <c r="K6" s="27" t="s">
        <v>101</v>
      </c>
      <c r="L6" s="30" t="s">
        <v>152</v>
      </c>
      <c r="M6" s="31"/>
      <c r="N6" s="31" t="s">
        <v>164</v>
      </c>
      <c r="O6" s="32" t="s">
        <v>161</v>
      </c>
    </row>
    <row r="7" customFormat="false" ht="21.75" hidden="false" customHeight="true" outlineLevel="0" collapsed="false">
      <c r="A7" s="34" t="s">
        <v>148</v>
      </c>
      <c r="B7" s="35" t="n">
        <v>5</v>
      </c>
      <c r="C7" s="35" t="s">
        <v>149</v>
      </c>
      <c r="D7" s="36" t="s">
        <v>165</v>
      </c>
      <c r="E7" s="37" t="s">
        <v>132</v>
      </c>
      <c r="F7" s="35" t="n">
        <v>3</v>
      </c>
      <c r="G7" s="35" t="s">
        <v>166</v>
      </c>
      <c r="H7" s="35" t="n">
        <v>13</v>
      </c>
      <c r="I7" s="35" t="n">
        <v>6</v>
      </c>
      <c r="J7" s="35" t="n">
        <v>7</v>
      </c>
      <c r="K7" s="35" t="s">
        <v>77</v>
      </c>
      <c r="L7" s="38" t="s">
        <v>152</v>
      </c>
      <c r="M7" s="39"/>
      <c r="N7" s="39" t="s">
        <v>164</v>
      </c>
      <c r="O7" s="40" t="s">
        <v>154</v>
      </c>
    </row>
    <row r="8" customFormat="false" ht="21.75" hidden="false" customHeight="true" outlineLevel="0" collapsed="false">
      <c r="A8" s="26" t="s">
        <v>148</v>
      </c>
      <c r="B8" s="27" t="n">
        <v>6</v>
      </c>
      <c r="C8" s="27" t="s">
        <v>149</v>
      </c>
      <c r="D8" s="41" t="s">
        <v>167</v>
      </c>
      <c r="E8" s="29" t="s">
        <v>132</v>
      </c>
      <c r="F8" s="27" t="n">
        <v>4</v>
      </c>
      <c r="G8" s="27" t="s">
        <v>168</v>
      </c>
      <c r="H8" s="27" t="n">
        <v>8</v>
      </c>
      <c r="I8" s="27" t="n">
        <v>6.8</v>
      </c>
      <c r="J8" s="27" t="n">
        <v>6</v>
      </c>
      <c r="K8" s="27" t="s">
        <v>160</v>
      </c>
      <c r="L8" s="30" t="s">
        <v>152</v>
      </c>
      <c r="M8" s="31" t="s">
        <v>169</v>
      </c>
      <c r="N8" s="31" t="s">
        <v>170</v>
      </c>
      <c r="O8" s="32" t="s">
        <v>154</v>
      </c>
    </row>
    <row r="9" customFormat="false" ht="21.75" hidden="false" customHeight="true" outlineLevel="0" collapsed="false">
      <c r="A9" s="34" t="s">
        <v>148</v>
      </c>
      <c r="B9" s="35" t="n">
        <v>7</v>
      </c>
      <c r="C9" s="35" t="s">
        <v>149</v>
      </c>
      <c r="D9" s="36" t="s">
        <v>171</v>
      </c>
      <c r="E9" s="42" t="s">
        <v>133</v>
      </c>
      <c r="F9" s="35" t="n">
        <v>3</v>
      </c>
      <c r="G9" s="35" t="s">
        <v>151</v>
      </c>
      <c r="H9" s="35" t="n">
        <v>6</v>
      </c>
      <c r="I9" s="35" t="n">
        <v>7.9</v>
      </c>
      <c r="J9" s="35" t="n">
        <v>8</v>
      </c>
      <c r="K9" s="35" t="s">
        <v>101</v>
      </c>
      <c r="L9" s="38" t="s">
        <v>152</v>
      </c>
      <c r="M9" s="39"/>
      <c r="N9" s="39" t="s">
        <v>164</v>
      </c>
      <c r="O9" s="40" t="s">
        <v>161</v>
      </c>
    </row>
    <row r="10" customFormat="false" ht="21.75" hidden="false" customHeight="true" outlineLevel="0" collapsed="false">
      <c r="A10" s="34" t="s">
        <v>148</v>
      </c>
      <c r="B10" s="35" t="n">
        <v>8</v>
      </c>
      <c r="C10" s="35" t="s">
        <v>149</v>
      </c>
      <c r="D10" s="36" t="s">
        <v>172</v>
      </c>
      <c r="E10" s="37" t="s">
        <v>132</v>
      </c>
      <c r="F10" s="35" t="n">
        <v>5</v>
      </c>
      <c r="G10" s="35" t="s">
        <v>173</v>
      </c>
      <c r="H10" s="35" t="n">
        <v>7</v>
      </c>
      <c r="I10" s="35" t="n">
        <v>9.2</v>
      </c>
      <c r="J10" s="35" t="n">
        <v>10</v>
      </c>
      <c r="K10" s="35" t="s">
        <v>77</v>
      </c>
      <c r="L10" s="38" t="s">
        <v>152</v>
      </c>
      <c r="M10" s="39"/>
      <c r="N10" s="39" t="s">
        <v>164</v>
      </c>
      <c r="O10" s="40" t="s">
        <v>154</v>
      </c>
    </row>
    <row r="11" customFormat="false" ht="21.75" hidden="false" customHeight="true" outlineLevel="0" collapsed="false">
      <c r="A11" s="34" t="s">
        <v>148</v>
      </c>
      <c r="B11" s="35" t="n">
        <v>9</v>
      </c>
      <c r="C11" s="35" t="s">
        <v>149</v>
      </c>
      <c r="D11" s="36" t="s">
        <v>174</v>
      </c>
      <c r="E11" s="37" t="s">
        <v>132</v>
      </c>
      <c r="F11" s="35" t="n">
        <v>6</v>
      </c>
      <c r="G11" s="35" t="s">
        <v>175</v>
      </c>
      <c r="H11" s="35" t="n">
        <v>6</v>
      </c>
      <c r="I11" s="35" t="n">
        <v>11.5</v>
      </c>
      <c r="J11" s="35" t="n">
        <v>13</v>
      </c>
      <c r="K11" s="35" t="s">
        <v>53</v>
      </c>
      <c r="L11" s="38" t="s">
        <v>152</v>
      </c>
      <c r="M11" s="39"/>
      <c r="N11" s="39" t="s">
        <v>164</v>
      </c>
      <c r="O11" s="40" t="s">
        <v>154</v>
      </c>
    </row>
    <row r="12" customFormat="false" ht="32.25" hidden="false" customHeight="true" outlineLevel="0" collapsed="false">
      <c r="A12" s="34" t="s">
        <v>148</v>
      </c>
      <c r="B12" s="35" t="n">
        <v>10</v>
      </c>
      <c r="C12" s="35" t="s">
        <v>149</v>
      </c>
      <c r="D12" s="36" t="s">
        <v>176</v>
      </c>
      <c r="E12" s="42" t="s">
        <v>133</v>
      </c>
      <c r="F12" s="35" t="n">
        <v>4</v>
      </c>
      <c r="G12" s="35" t="s">
        <v>177</v>
      </c>
      <c r="H12" s="35" t="n">
        <v>14</v>
      </c>
      <c r="I12" s="35" t="n">
        <v>12.5</v>
      </c>
      <c r="J12" s="35" t="n">
        <v>9</v>
      </c>
      <c r="K12" s="35" t="s">
        <v>178</v>
      </c>
      <c r="L12" s="38" t="s">
        <v>152</v>
      </c>
      <c r="M12" s="39"/>
      <c r="N12" s="39" t="s">
        <v>164</v>
      </c>
      <c r="O12" s="40" t="s">
        <v>161</v>
      </c>
    </row>
    <row r="13" customFormat="false" ht="21.75" hidden="false" customHeight="true" outlineLevel="0" collapsed="false">
      <c r="A13" s="26" t="s">
        <v>148</v>
      </c>
      <c r="B13" s="27" t="n">
        <v>11</v>
      </c>
      <c r="C13" s="27" t="s">
        <v>179</v>
      </c>
      <c r="D13" s="41" t="s">
        <v>180</v>
      </c>
      <c r="E13" s="33" t="s">
        <v>133</v>
      </c>
      <c r="F13" s="27" t="n">
        <v>5</v>
      </c>
      <c r="G13" s="27" t="s">
        <v>181</v>
      </c>
      <c r="H13" s="27" t="n">
        <v>11</v>
      </c>
      <c r="I13" s="27" t="n">
        <v>3.1</v>
      </c>
      <c r="J13" s="27" t="n">
        <v>4</v>
      </c>
      <c r="K13" s="27" t="s">
        <v>77</v>
      </c>
      <c r="L13" s="30" t="s">
        <v>152</v>
      </c>
      <c r="M13" s="31" t="s">
        <v>182</v>
      </c>
      <c r="N13" s="31" t="s">
        <v>183</v>
      </c>
      <c r="O13" s="32" t="s">
        <v>161</v>
      </c>
    </row>
    <row r="14" customFormat="false" ht="21.75" hidden="false" customHeight="true" outlineLevel="0" collapsed="false">
      <c r="A14" s="43" t="s">
        <v>148</v>
      </c>
      <c r="B14" s="44" t="n">
        <v>12</v>
      </c>
      <c r="C14" s="44" t="s">
        <v>179</v>
      </c>
      <c r="D14" s="45" t="s">
        <v>184</v>
      </c>
      <c r="E14" s="46" t="s">
        <v>132</v>
      </c>
      <c r="F14" s="44" t="n">
        <v>7</v>
      </c>
      <c r="G14" s="44" t="s">
        <v>185</v>
      </c>
      <c r="H14" s="44" t="n">
        <v>13</v>
      </c>
      <c r="I14" s="44" t="n">
        <v>9.9</v>
      </c>
      <c r="J14" s="44" t="n">
        <v>17</v>
      </c>
      <c r="K14" s="44" t="s">
        <v>118</v>
      </c>
      <c r="L14" s="47" t="s">
        <v>186</v>
      </c>
      <c r="M14" s="48"/>
      <c r="N14" s="48" t="s">
        <v>187</v>
      </c>
      <c r="O14" s="49" t="s">
        <v>154</v>
      </c>
    </row>
    <row r="15" customFormat="false" ht="21.75" hidden="false" customHeight="true" outlineLevel="0" collapsed="false">
      <c r="A15" s="26" t="s">
        <v>148</v>
      </c>
      <c r="B15" s="27" t="n">
        <v>13</v>
      </c>
      <c r="C15" s="27" t="s">
        <v>179</v>
      </c>
      <c r="D15" s="28" t="s">
        <v>188</v>
      </c>
      <c r="E15" s="33" t="s">
        <v>133</v>
      </c>
      <c r="F15" s="27" t="n">
        <v>6</v>
      </c>
      <c r="G15" s="27" t="s">
        <v>156</v>
      </c>
      <c r="H15" s="27" t="n">
        <v>11</v>
      </c>
      <c r="I15" s="27" t="n">
        <v>12.4</v>
      </c>
      <c r="J15" s="27" t="n">
        <v>15</v>
      </c>
      <c r="K15" s="27" t="s">
        <v>104</v>
      </c>
      <c r="L15" s="30" t="s">
        <v>152</v>
      </c>
      <c r="M15" s="31"/>
      <c r="N15" s="31" t="s">
        <v>187</v>
      </c>
      <c r="O15" s="32" t="s">
        <v>161</v>
      </c>
    </row>
    <row r="16" customFormat="false" ht="21.75" hidden="false" customHeight="true" outlineLevel="0" collapsed="false">
      <c r="A16" s="26" t="s">
        <v>148</v>
      </c>
      <c r="B16" s="27" t="n">
        <v>14</v>
      </c>
      <c r="C16" s="27" t="s">
        <v>179</v>
      </c>
      <c r="D16" s="28" t="s">
        <v>189</v>
      </c>
      <c r="E16" s="33" t="s">
        <v>133</v>
      </c>
      <c r="F16" s="27" t="n">
        <v>7</v>
      </c>
      <c r="G16" s="27" t="s">
        <v>190</v>
      </c>
      <c r="H16" s="27" t="n">
        <v>6</v>
      </c>
      <c r="I16" s="27" t="n">
        <v>14.1</v>
      </c>
      <c r="J16" s="27" t="n">
        <v>12</v>
      </c>
      <c r="K16" s="27" t="s">
        <v>191</v>
      </c>
      <c r="L16" s="30" t="s">
        <v>152</v>
      </c>
      <c r="M16" s="31"/>
      <c r="N16" s="31" t="s">
        <v>187</v>
      </c>
      <c r="O16" s="32" t="s">
        <v>161</v>
      </c>
    </row>
    <row r="17" customFormat="false" ht="21.75" hidden="false" customHeight="true" outlineLevel="0" collapsed="false">
      <c r="A17" s="26" t="s">
        <v>148</v>
      </c>
      <c r="B17" s="27" t="n">
        <v>15</v>
      </c>
      <c r="C17" s="27" t="s">
        <v>179</v>
      </c>
      <c r="D17" s="41" t="s">
        <v>192</v>
      </c>
      <c r="E17" s="29" t="s">
        <v>132</v>
      </c>
      <c r="F17" s="27" t="n">
        <v>8</v>
      </c>
      <c r="G17" s="27" t="s">
        <v>193</v>
      </c>
      <c r="H17" s="27" t="n">
        <v>13</v>
      </c>
      <c r="I17" s="27" t="n">
        <v>15.1</v>
      </c>
      <c r="J17" s="27" t="n">
        <v>11</v>
      </c>
      <c r="K17" s="27" t="s">
        <v>178</v>
      </c>
      <c r="L17" s="30" t="s">
        <v>152</v>
      </c>
      <c r="M17" s="31" t="s">
        <v>194</v>
      </c>
      <c r="N17" s="31" t="s">
        <v>195</v>
      </c>
      <c r="O17" s="32" t="s">
        <v>154</v>
      </c>
    </row>
    <row r="18" customFormat="false" ht="21.75" hidden="false" customHeight="true" outlineLevel="0" collapsed="false">
      <c r="A18" s="43" t="s">
        <v>148</v>
      </c>
      <c r="B18" s="44" t="n">
        <v>16</v>
      </c>
      <c r="C18" s="44" t="s">
        <v>179</v>
      </c>
      <c r="D18" s="45" t="s">
        <v>196</v>
      </c>
      <c r="E18" s="46" t="s">
        <v>132</v>
      </c>
      <c r="F18" s="44" t="n">
        <v>9</v>
      </c>
      <c r="G18" s="44" t="s">
        <v>159</v>
      </c>
      <c r="H18" s="44" t="n">
        <v>6</v>
      </c>
      <c r="I18" s="44" t="n">
        <v>15.1</v>
      </c>
      <c r="J18" s="44" t="n">
        <v>16</v>
      </c>
      <c r="K18" s="44" t="s">
        <v>101</v>
      </c>
      <c r="L18" s="47" t="s">
        <v>152</v>
      </c>
      <c r="M18" s="48"/>
      <c r="N18" s="48" t="s">
        <v>187</v>
      </c>
      <c r="O18" s="49" t="s">
        <v>154</v>
      </c>
    </row>
    <row r="19" customFormat="false" ht="21.75" hidden="false" customHeight="true" outlineLevel="0" collapsed="false">
      <c r="A19" s="43" t="s">
        <v>148</v>
      </c>
      <c r="B19" s="44" t="n">
        <v>17</v>
      </c>
      <c r="C19" s="44" t="s">
        <v>179</v>
      </c>
      <c r="D19" s="50" t="s">
        <v>197</v>
      </c>
      <c r="E19" s="51" t="s">
        <v>133</v>
      </c>
      <c r="F19" s="44" t="n">
        <v>8</v>
      </c>
      <c r="G19" s="44" t="s">
        <v>198</v>
      </c>
      <c r="H19" s="44" t="n">
        <v>5</v>
      </c>
      <c r="I19" s="44" t="n">
        <v>15.9</v>
      </c>
      <c r="J19" s="44" t="n">
        <v>26</v>
      </c>
      <c r="K19" s="44" t="s">
        <v>199</v>
      </c>
      <c r="L19" s="47" t="s">
        <v>186</v>
      </c>
      <c r="M19" s="48" t="s">
        <v>200</v>
      </c>
      <c r="N19" s="48" t="s">
        <v>201</v>
      </c>
      <c r="O19" s="49" t="s">
        <v>161</v>
      </c>
    </row>
    <row r="20" customFormat="false" ht="21.75" hidden="false" customHeight="true" outlineLevel="0" collapsed="false">
      <c r="A20" s="26" t="s">
        <v>148</v>
      </c>
      <c r="B20" s="27" t="n">
        <v>18</v>
      </c>
      <c r="C20" s="27" t="s">
        <v>179</v>
      </c>
      <c r="D20" s="28" t="s">
        <v>202</v>
      </c>
      <c r="E20" s="29" t="s">
        <v>132</v>
      </c>
      <c r="F20" s="27" t="n">
        <v>10</v>
      </c>
      <c r="G20" s="27" t="s">
        <v>203</v>
      </c>
      <c r="H20" s="27" t="n">
        <v>10</v>
      </c>
      <c r="I20" s="27" t="n">
        <v>17.3</v>
      </c>
      <c r="J20" s="27" t="n">
        <v>14</v>
      </c>
      <c r="K20" s="27" t="s">
        <v>178</v>
      </c>
      <c r="L20" s="30" t="s">
        <v>152</v>
      </c>
      <c r="M20" s="31"/>
      <c r="N20" s="31" t="s">
        <v>187</v>
      </c>
      <c r="O20" s="32" t="s">
        <v>154</v>
      </c>
    </row>
    <row r="21" customFormat="false" ht="15.75" hidden="false" customHeight="true" outlineLevel="0" collapsed="false">
      <c r="A21" s="43" t="s">
        <v>148</v>
      </c>
      <c r="B21" s="44" t="n">
        <v>19</v>
      </c>
      <c r="C21" s="44" t="s">
        <v>179</v>
      </c>
      <c r="D21" s="45" t="s">
        <v>204</v>
      </c>
      <c r="E21" s="51" t="s">
        <v>133</v>
      </c>
      <c r="F21" s="44" t="n">
        <v>9</v>
      </c>
      <c r="G21" s="44" t="s">
        <v>205</v>
      </c>
      <c r="H21" s="44" t="n">
        <v>11</v>
      </c>
      <c r="I21" s="44" t="n">
        <v>19.6</v>
      </c>
      <c r="J21" s="44" t="n">
        <v>18</v>
      </c>
      <c r="K21" s="44" t="s">
        <v>160</v>
      </c>
      <c r="L21" s="47" t="s">
        <v>152</v>
      </c>
      <c r="M21" s="48"/>
      <c r="N21" s="48" t="s">
        <v>187</v>
      </c>
      <c r="O21" s="49" t="s">
        <v>161</v>
      </c>
    </row>
    <row r="22" customFormat="false" ht="15.75" hidden="false" customHeight="true" outlineLevel="0" collapsed="false">
      <c r="A22" s="43" t="s">
        <v>148</v>
      </c>
      <c r="B22" s="44" t="n">
        <v>20</v>
      </c>
      <c r="C22" s="44" t="s">
        <v>179</v>
      </c>
      <c r="D22" s="45" t="s">
        <v>206</v>
      </c>
      <c r="E22" s="51" t="s">
        <v>133</v>
      </c>
      <c r="F22" s="44" t="n">
        <v>10</v>
      </c>
      <c r="G22" s="44" t="s">
        <v>177</v>
      </c>
      <c r="H22" s="44" t="n">
        <v>14</v>
      </c>
      <c r="I22" s="44" t="n">
        <v>19.6</v>
      </c>
      <c r="J22" s="44" t="n">
        <v>24</v>
      </c>
      <c r="K22" s="44" t="s">
        <v>207</v>
      </c>
      <c r="L22" s="47" t="s">
        <v>152</v>
      </c>
      <c r="M22" s="48"/>
      <c r="N22" s="48" t="s">
        <v>187</v>
      </c>
      <c r="O22" s="49" t="s">
        <v>161</v>
      </c>
    </row>
    <row r="23" customFormat="false" ht="15.75" hidden="false" customHeight="true" outlineLevel="0" collapsed="false">
      <c r="A23" s="43" t="s">
        <v>148</v>
      </c>
      <c r="B23" s="44" t="n">
        <v>21</v>
      </c>
      <c r="C23" s="44" t="s">
        <v>179</v>
      </c>
      <c r="D23" s="45" t="s">
        <v>208</v>
      </c>
      <c r="E23" s="51" t="s">
        <v>133</v>
      </c>
      <c r="F23" s="44" t="n">
        <v>11</v>
      </c>
      <c r="G23" s="44" t="s">
        <v>209</v>
      </c>
      <c r="H23" s="44" t="n">
        <v>8</v>
      </c>
      <c r="I23" s="44" t="n">
        <v>21.5</v>
      </c>
      <c r="J23" s="44" t="n">
        <v>23</v>
      </c>
      <c r="K23" s="44" t="s">
        <v>53</v>
      </c>
      <c r="L23" s="47" t="s">
        <v>152</v>
      </c>
      <c r="M23" s="48"/>
      <c r="N23" s="48" t="s">
        <v>187</v>
      </c>
      <c r="O23" s="49" t="s">
        <v>161</v>
      </c>
    </row>
    <row r="24" customFormat="false" ht="15.75" hidden="false" customHeight="true" outlineLevel="0" collapsed="false">
      <c r="A24" s="43" t="s">
        <v>148</v>
      </c>
      <c r="B24" s="44" t="n">
        <v>22</v>
      </c>
      <c r="C24" s="44" t="s">
        <v>179</v>
      </c>
      <c r="D24" s="45" t="s">
        <v>210</v>
      </c>
      <c r="E24" s="46" t="s">
        <v>132</v>
      </c>
      <c r="F24" s="44" t="n">
        <v>11</v>
      </c>
      <c r="G24" s="44" t="s">
        <v>198</v>
      </c>
      <c r="H24" s="44" t="n">
        <v>5</v>
      </c>
      <c r="I24" s="44" t="n">
        <v>21.6</v>
      </c>
      <c r="J24" s="44" t="n">
        <v>19</v>
      </c>
      <c r="K24" s="44" t="s">
        <v>211</v>
      </c>
      <c r="L24" s="47" t="s">
        <v>152</v>
      </c>
      <c r="M24" s="48"/>
      <c r="N24" s="48" t="s">
        <v>187</v>
      </c>
      <c r="O24" s="49" t="s">
        <v>154</v>
      </c>
    </row>
    <row r="25" customFormat="false" ht="15.75" hidden="false" customHeight="true" outlineLevel="0" collapsed="false">
      <c r="A25" s="43" t="s">
        <v>148</v>
      </c>
      <c r="B25" s="44" t="n">
        <v>23</v>
      </c>
      <c r="C25" s="44" t="s">
        <v>179</v>
      </c>
      <c r="D25" s="45" t="s">
        <v>212</v>
      </c>
      <c r="E25" s="46" t="s">
        <v>132</v>
      </c>
      <c r="F25" s="44" t="n">
        <v>12</v>
      </c>
      <c r="G25" s="44" t="s">
        <v>213</v>
      </c>
      <c r="H25" s="44" t="n">
        <v>7</v>
      </c>
      <c r="I25" s="44" t="n">
        <v>23.6</v>
      </c>
      <c r="J25" s="44" t="n">
        <v>21</v>
      </c>
      <c r="K25" s="44" t="s">
        <v>191</v>
      </c>
      <c r="L25" s="47" t="s">
        <v>152</v>
      </c>
      <c r="M25" s="48"/>
      <c r="N25" s="48" t="s">
        <v>187</v>
      </c>
      <c r="O25" s="49" t="s">
        <v>154</v>
      </c>
    </row>
    <row r="26" customFormat="false" ht="15.75" hidden="false" customHeight="true" outlineLevel="0" collapsed="false">
      <c r="A26" s="26" t="s">
        <v>148</v>
      </c>
      <c r="B26" s="27" t="n">
        <v>24</v>
      </c>
      <c r="C26" s="27" t="s">
        <v>214</v>
      </c>
      <c r="D26" s="28" t="s">
        <v>215</v>
      </c>
      <c r="E26" s="33" t="s">
        <v>133</v>
      </c>
      <c r="F26" s="27" t="n">
        <v>12</v>
      </c>
      <c r="G26" s="27" t="s">
        <v>216</v>
      </c>
      <c r="H26" s="27" t="n">
        <v>8</v>
      </c>
      <c r="I26" s="27" t="n">
        <v>23.9</v>
      </c>
      <c r="J26" s="27" t="n">
        <v>28</v>
      </c>
      <c r="K26" s="27" t="s">
        <v>207</v>
      </c>
      <c r="L26" s="30" t="s">
        <v>152</v>
      </c>
      <c r="M26" s="31"/>
      <c r="N26" s="31" t="s">
        <v>217</v>
      </c>
      <c r="O26" s="32" t="s">
        <v>161</v>
      </c>
    </row>
    <row r="27" customFormat="false" ht="15.75" hidden="false" customHeight="true" outlineLevel="0" collapsed="false">
      <c r="A27" s="34" t="s">
        <v>148</v>
      </c>
      <c r="B27" s="35" t="n">
        <v>25</v>
      </c>
      <c r="C27" s="35" t="s">
        <v>214</v>
      </c>
      <c r="D27" s="36" t="s">
        <v>218</v>
      </c>
      <c r="E27" s="42" t="s">
        <v>133</v>
      </c>
      <c r="F27" s="35" t="n">
        <v>13</v>
      </c>
      <c r="G27" s="35" t="s">
        <v>185</v>
      </c>
      <c r="H27" s="35" t="n">
        <v>13</v>
      </c>
      <c r="I27" s="35" t="n">
        <v>25.3</v>
      </c>
      <c r="J27" s="35" t="n">
        <v>39</v>
      </c>
      <c r="K27" s="35" t="s">
        <v>219</v>
      </c>
      <c r="L27" s="38" t="s">
        <v>186</v>
      </c>
      <c r="M27" s="39"/>
      <c r="N27" s="39" t="s">
        <v>220</v>
      </c>
      <c r="O27" s="40" t="s">
        <v>161</v>
      </c>
    </row>
    <row r="28" customFormat="false" ht="15.75" hidden="false" customHeight="true" outlineLevel="0" collapsed="false">
      <c r="A28" s="34" t="s">
        <v>148</v>
      </c>
      <c r="B28" s="35" t="n">
        <v>26</v>
      </c>
      <c r="C28" s="35" t="s">
        <v>214</v>
      </c>
      <c r="D28" s="36" t="s">
        <v>221</v>
      </c>
      <c r="E28" s="37" t="s">
        <v>132</v>
      </c>
      <c r="F28" s="35" t="n">
        <v>13</v>
      </c>
      <c r="G28" s="35" t="s">
        <v>181</v>
      </c>
      <c r="H28" s="35" t="n">
        <v>11</v>
      </c>
      <c r="I28" s="35" t="n">
        <v>27</v>
      </c>
      <c r="J28" s="35" t="n">
        <v>30</v>
      </c>
      <c r="K28" s="35" t="s">
        <v>104</v>
      </c>
      <c r="L28" s="38" t="s">
        <v>152</v>
      </c>
      <c r="M28" s="39"/>
      <c r="N28" s="39" t="s">
        <v>222</v>
      </c>
      <c r="O28" s="40" t="s">
        <v>154</v>
      </c>
    </row>
    <row r="29" customFormat="false" ht="15.75" hidden="false" customHeight="true" outlineLevel="0" collapsed="false">
      <c r="A29" s="26" t="s">
        <v>148</v>
      </c>
      <c r="B29" s="27" t="n">
        <v>27</v>
      </c>
      <c r="C29" s="27" t="s">
        <v>214</v>
      </c>
      <c r="D29" s="28" t="s">
        <v>223</v>
      </c>
      <c r="E29" s="33" t="s">
        <v>133</v>
      </c>
      <c r="F29" s="27" t="n">
        <v>14</v>
      </c>
      <c r="G29" s="27" t="s">
        <v>224</v>
      </c>
      <c r="H29" s="27" t="n">
        <v>8</v>
      </c>
      <c r="I29" s="27" t="n">
        <v>28.2</v>
      </c>
      <c r="J29" s="27" t="n">
        <v>29</v>
      </c>
      <c r="K29" s="27" t="s">
        <v>77</v>
      </c>
      <c r="L29" s="30" t="s">
        <v>152</v>
      </c>
      <c r="M29" s="31" t="s">
        <v>225</v>
      </c>
      <c r="N29" s="31" t="s">
        <v>226</v>
      </c>
      <c r="O29" s="32" t="s">
        <v>161</v>
      </c>
    </row>
    <row r="30" customFormat="false" ht="15.75" hidden="false" customHeight="true" outlineLevel="0" collapsed="false">
      <c r="A30" s="34" t="s">
        <v>148</v>
      </c>
      <c r="B30" s="35" t="n">
        <v>28</v>
      </c>
      <c r="C30" s="35" t="s">
        <v>214</v>
      </c>
      <c r="D30" s="36" t="s">
        <v>227</v>
      </c>
      <c r="E30" s="42" t="s">
        <v>133</v>
      </c>
      <c r="F30" s="35" t="n">
        <v>15</v>
      </c>
      <c r="G30" s="35" t="s">
        <v>228</v>
      </c>
      <c r="H30" s="35" t="n">
        <v>13</v>
      </c>
      <c r="I30" s="35" t="n">
        <v>31.4</v>
      </c>
      <c r="J30" s="35" t="n">
        <v>40</v>
      </c>
      <c r="K30" s="35" t="s">
        <v>229</v>
      </c>
      <c r="L30" s="38" t="s">
        <v>186</v>
      </c>
      <c r="M30" s="39"/>
      <c r="N30" s="39" t="s">
        <v>230</v>
      </c>
      <c r="O30" s="40" t="s">
        <v>161</v>
      </c>
    </row>
    <row r="31" customFormat="false" ht="15.75" hidden="false" customHeight="true" outlineLevel="0" collapsed="false">
      <c r="A31" s="34" t="s">
        <v>148</v>
      </c>
      <c r="B31" s="35" t="n">
        <v>29</v>
      </c>
      <c r="C31" s="35" t="s">
        <v>214</v>
      </c>
      <c r="D31" s="36" t="s">
        <v>231</v>
      </c>
      <c r="E31" s="42" t="s">
        <v>133</v>
      </c>
      <c r="F31" s="35" t="n">
        <v>16</v>
      </c>
      <c r="G31" s="35" t="s">
        <v>203</v>
      </c>
      <c r="H31" s="35" t="n">
        <v>10</v>
      </c>
      <c r="I31" s="35" t="n">
        <v>32</v>
      </c>
      <c r="J31" s="35" t="n">
        <v>36</v>
      </c>
      <c r="K31" s="35" t="s">
        <v>106</v>
      </c>
      <c r="L31" s="38" t="s">
        <v>152</v>
      </c>
      <c r="M31" s="39"/>
      <c r="N31" s="39" t="s">
        <v>230</v>
      </c>
      <c r="O31" s="40" t="s">
        <v>161</v>
      </c>
    </row>
    <row r="32" customFormat="false" ht="15.75" hidden="false" customHeight="true" outlineLevel="0" collapsed="false">
      <c r="A32" s="34" t="s">
        <v>148</v>
      </c>
      <c r="B32" s="35" t="n">
        <v>30</v>
      </c>
      <c r="C32" s="35" t="s">
        <v>214</v>
      </c>
      <c r="D32" s="36" t="s">
        <v>232</v>
      </c>
      <c r="E32" s="42" t="s">
        <v>133</v>
      </c>
      <c r="F32" s="35" t="n">
        <v>17</v>
      </c>
      <c r="G32" s="35" t="s">
        <v>233</v>
      </c>
      <c r="H32" s="35" t="n">
        <v>5</v>
      </c>
      <c r="I32" s="35" t="n">
        <v>32.2</v>
      </c>
      <c r="J32" s="35" t="n">
        <v>35</v>
      </c>
      <c r="K32" s="35" t="s">
        <v>104</v>
      </c>
      <c r="L32" s="38" t="s">
        <v>152</v>
      </c>
      <c r="M32" s="39"/>
      <c r="N32" s="39" t="s">
        <v>234</v>
      </c>
      <c r="O32" s="40" t="s">
        <v>161</v>
      </c>
    </row>
    <row r="33" customFormat="false" ht="15.75" hidden="false" customHeight="true" outlineLevel="0" collapsed="false">
      <c r="A33" s="26" t="s">
        <v>148</v>
      </c>
      <c r="B33" s="27" t="n">
        <v>31</v>
      </c>
      <c r="C33" s="27" t="s">
        <v>214</v>
      </c>
      <c r="D33" s="28" t="s">
        <v>235</v>
      </c>
      <c r="E33" s="52" t="s">
        <v>131</v>
      </c>
      <c r="F33" s="27" t="n">
        <v>1</v>
      </c>
      <c r="G33" s="27" t="s">
        <v>173</v>
      </c>
      <c r="H33" s="27" t="n">
        <v>7</v>
      </c>
      <c r="I33" s="27" t="n">
        <v>32.9</v>
      </c>
      <c r="J33" s="27" t="n">
        <v>25</v>
      </c>
      <c r="K33" s="27" t="s">
        <v>236</v>
      </c>
      <c r="L33" s="30" t="s">
        <v>237</v>
      </c>
      <c r="M33" s="31"/>
      <c r="N33" s="31" t="s">
        <v>234</v>
      </c>
      <c r="O33" s="32" t="s">
        <v>238</v>
      </c>
    </row>
    <row r="34" customFormat="false" ht="15.75" hidden="false" customHeight="true" outlineLevel="0" collapsed="false">
      <c r="A34" s="34" t="s">
        <v>148</v>
      </c>
      <c r="B34" s="35" t="n">
        <v>32</v>
      </c>
      <c r="C34" s="35" t="s">
        <v>214</v>
      </c>
      <c r="D34" s="36" t="s">
        <v>239</v>
      </c>
      <c r="E34" s="37" t="s">
        <v>132</v>
      </c>
      <c r="F34" s="35" t="n">
        <v>14</v>
      </c>
      <c r="G34" s="35" t="s">
        <v>177</v>
      </c>
      <c r="H34" s="35" t="n">
        <v>14</v>
      </c>
      <c r="I34" s="35" t="n">
        <v>33.6</v>
      </c>
      <c r="J34" s="35" t="n">
        <v>34</v>
      </c>
      <c r="K34" s="35" t="s">
        <v>101</v>
      </c>
      <c r="L34" s="38" t="s">
        <v>152</v>
      </c>
      <c r="M34" s="39"/>
      <c r="N34" s="39" t="s">
        <v>234</v>
      </c>
      <c r="O34" s="40" t="s">
        <v>154</v>
      </c>
    </row>
    <row r="35" customFormat="false" ht="15.75" hidden="false" customHeight="true" outlineLevel="0" collapsed="false">
      <c r="A35" s="34" t="s">
        <v>148</v>
      </c>
      <c r="B35" s="35" t="n">
        <v>33</v>
      </c>
      <c r="C35" s="35" t="s">
        <v>214</v>
      </c>
      <c r="D35" s="36" t="s">
        <v>240</v>
      </c>
      <c r="E35" s="42" t="s">
        <v>133</v>
      </c>
      <c r="F35" s="35" t="n">
        <v>18</v>
      </c>
      <c r="G35" s="35" t="s">
        <v>159</v>
      </c>
      <c r="H35" s="35" t="n">
        <v>6</v>
      </c>
      <c r="I35" s="35" t="n">
        <v>36.5</v>
      </c>
      <c r="J35" s="35" t="n">
        <v>33</v>
      </c>
      <c r="K35" s="35" t="s">
        <v>241</v>
      </c>
      <c r="L35" s="38" t="s">
        <v>152</v>
      </c>
      <c r="M35" s="39"/>
      <c r="N35" s="39" t="s">
        <v>234</v>
      </c>
      <c r="O35" s="40" t="s">
        <v>161</v>
      </c>
    </row>
    <row r="36" customFormat="false" ht="15.75" hidden="false" customHeight="true" outlineLevel="0" collapsed="false">
      <c r="A36" s="26" t="s">
        <v>148</v>
      </c>
      <c r="B36" s="27" t="n">
        <v>34</v>
      </c>
      <c r="C36" s="27" t="s">
        <v>214</v>
      </c>
      <c r="D36" s="28" t="s">
        <v>242</v>
      </c>
      <c r="E36" s="53" t="s">
        <v>134</v>
      </c>
      <c r="F36" s="27" t="n">
        <v>1</v>
      </c>
      <c r="G36" s="27" t="s">
        <v>243</v>
      </c>
      <c r="H36" s="27" t="n">
        <v>14</v>
      </c>
      <c r="I36" s="27" t="n">
        <v>38.2</v>
      </c>
      <c r="J36" s="27" t="n">
        <v>22</v>
      </c>
      <c r="K36" s="27" t="s">
        <v>244</v>
      </c>
      <c r="L36" s="30" t="s">
        <v>237</v>
      </c>
      <c r="M36" s="31"/>
      <c r="N36" s="31" t="s">
        <v>245</v>
      </c>
      <c r="O36" s="32" t="s">
        <v>161</v>
      </c>
    </row>
    <row r="37" customFormat="false" ht="15.75" hidden="false" customHeight="true" outlineLevel="0" collapsed="false">
      <c r="A37" s="26" t="s">
        <v>148</v>
      </c>
      <c r="B37" s="27" t="n">
        <v>35</v>
      </c>
      <c r="C37" s="27" t="s">
        <v>214</v>
      </c>
      <c r="D37" s="28" t="s">
        <v>246</v>
      </c>
      <c r="E37" s="53" t="s">
        <v>134</v>
      </c>
      <c r="F37" s="27" t="n">
        <v>2</v>
      </c>
      <c r="G37" s="27" t="s">
        <v>193</v>
      </c>
      <c r="H37" s="27" t="n">
        <v>13</v>
      </c>
      <c r="I37" s="27" t="n">
        <v>43</v>
      </c>
      <c r="J37" s="27" t="n">
        <v>20</v>
      </c>
      <c r="K37" s="27" t="s">
        <v>247</v>
      </c>
      <c r="L37" s="30" t="s">
        <v>237</v>
      </c>
      <c r="M37" s="31"/>
      <c r="N37" s="31" t="s">
        <v>248</v>
      </c>
      <c r="O37" s="32" t="s">
        <v>161</v>
      </c>
    </row>
    <row r="38" customFormat="false" ht="15.75" hidden="false" customHeight="true" outlineLevel="0" collapsed="false">
      <c r="A38" s="43" t="s">
        <v>148</v>
      </c>
      <c r="B38" s="44" t="n">
        <v>36</v>
      </c>
      <c r="C38" s="44" t="s">
        <v>249</v>
      </c>
      <c r="D38" s="54" t="s">
        <v>250</v>
      </c>
      <c r="E38" s="46" t="s">
        <v>132</v>
      </c>
      <c r="F38" s="44" t="n">
        <v>15</v>
      </c>
      <c r="G38" s="44" t="s">
        <v>251</v>
      </c>
      <c r="H38" s="44" t="n">
        <v>11</v>
      </c>
      <c r="I38" s="44" t="n">
        <v>24.9</v>
      </c>
      <c r="J38" s="44" t="n">
        <v>31</v>
      </c>
      <c r="K38" s="44" t="s">
        <v>116</v>
      </c>
      <c r="L38" s="47" t="s">
        <v>186</v>
      </c>
      <c r="M38" s="48" t="s">
        <v>252</v>
      </c>
      <c r="N38" s="48" t="s">
        <v>253</v>
      </c>
      <c r="O38" s="49" t="s">
        <v>154</v>
      </c>
    </row>
    <row r="39" customFormat="false" ht="15.75" hidden="false" customHeight="true" outlineLevel="0" collapsed="false">
      <c r="A39" s="26" t="s">
        <v>148</v>
      </c>
      <c r="B39" s="27" t="n">
        <v>37</v>
      </c>
      <c r="C39" s="27" t="s">
        <v>249</v>
      </c>
      <c r="D39" s="54" t="s">
        <v>254</v>
      </c>
      <c r="E39" s="29" t="s">
        <v>132</v>
      </c>
      <c r="F39" s="27" t="n">
        <v>16</v>
      </c>
      <c r="G39" s="27" t="s">
        <v>243</v>
      </c>
      <c r="H39" s="27" t="n">
        <v>14</v>
      </c>
      <c r="I39" s="27" t="n">
        <v>30</v>
      </c>
      <c r="J39" s="27" t="n">
        <v>27</v>
      </c>
      <c r="K39" s="27" t="s">
        <v>191</v>
      </c>
      <c r="L39" s="30" t="s">
        <v>152</v>
      </c>
      <c r="M39" s="31" t="s">
        <v>255</v>
      </c>
      <c r="N39" s="31" t="s">
        <v>256</v>
      </c>
      <c r="O39" s="32" t="s">
        <v>154</v>
      </c>
    </row>
    <row r="40" customFormat="false" ht="15.75" hidden="false" customHeight="true" outlineLevel="0" collapsed="false">
      <c r="A40" s="43" t="s">
        <v>148</v>
      </c>
      <c r="B40" s="44" t="n">
        <v>38</v>
      </c>
      <c r="C40" s="44" t="s">
        <v>249</v>
      </c>
      <c r="D40" s="45" t="s">
        <v>257</v>
      </c>
      <c r="E40" s="46" t="s">
        <v>132</v>
      </c>
      <c r="F40" s="44" t="n">
        <v>17</v>
      </c>
      <c r="G40" s="44" t="s">
        <v>224</v>
      </c>
      <c r="H40" s="44" t="n">
        <v>8</v>
      </c>
      <c r="I40" s="44" t="n">
        <v>34.3</v>
      </c>
      <c r="J40" s="44" t="n">
        <v>43</v>
      </c>
      <c r="K40" s="44" t="s">
        <v>258</v>
      </c>
      <c r="L40" s="47" t="s">
        <v>186</v>
      </c>
      <c r="M40" s="48"/>
      <c r="N40" s="48" t="s">
        <v>259</v>
      </c>
      <c r="O40" s="49" t="s">
        <v>154</v>
      </c>
    </row>
    <row r="41" customFormat="false" ht="15.75" hidden="false" customHeight="true" outlineLevel="0" collapsed="false">
      <c r="A41" s="26" t="s">
        <v>148</v>
      </c>
      <c r="B41" s="27" t="n">
        <v>39</v>
      </c>
      <c r="C41" s="27" t="s">
        <v>249</v>
      </c>
      <c r="D41" s="54" t="s">
        <v>260</v>
      </c>
      <c r="E41" s="29" t="s">
        <v>132</v>
      </c>
      <c r="F41" s="27" t="n">
        <v>18</v>
      </c>
      <c r="G41" s="27" t="s">
        <v>228</v>
      </c>
      <c r="H41" s="27" t="n">
        <v>13</v>
      </c>
      <c r="I41" s="27" t="n">
        <v>34.9</v>
      </c>
      <c r="J41" s="27" t="n">
        <v>32</v>
      </c>
      <c r="K41" s="27" t="s">
        <v>178</v>
      </c>
      <c r="L41" s="30" t="s">
        <v>152</v>
      </c>
      <c r="M41" s="31" t="s">
        <v>261</v>
      </c>
      <c r="N41" s="31" t="s">
        <v>262</v>
      </c>
      <c r="O41" s="32" t="s">
        <v>154</v>
      </c>
    </row>
    <row r="42" customFormat="false" ht="15.75" hidden="false" customHeight="true" outlineLevel="0" collapsed="false">
      <c r="A42" s="26" t="s">
        <v>148</v>
      </c>
      <c r="B42" s="27" t="n">
        <v>40</v>
      </c>
      <c r="C42" s="27" t="s">
        <v>249</v>
      </c>
      <c r="D42" s="28" t="s">
        <v>263</v>
      </c>
      <c r="E42" s="33" t="s">
        <v>133</v>
      </c>
      <c r="F42" s="27" t="n">
        <v>19</v>
      </c>
      <c r="G42" s="27" t="s">
        <v>264</v>
      </c>
      <c r="H42" s="27" t="n">
        <v>10</v>
      </c>
      <c r="I42" s="27" t="n">
        <v>34.9</v>
      </c>
      <c r="J42" s="27" t="n">
        <v>42</v>
      </c>
      <c r="K42" s="27" t="s">
        <v>106</v>
      </c>
      <c r="L42" s="30" t="s">
        <v>152</v>
      </c>
      <c r="M42" s="31" t="s">
        <v>265</v>
      </c>
      <c r="N42" s="31" t="s">
        <v>266</v>
      </c>
      <c r="O42" s="32" t="s">
        <v>161</v>
      </c>
    </row>
    <row r="43" customFormat="false" ht="15.75" hidden="false" customHeight="true" outlineLevel="0" collapsed="false">
      <c r="A43" s="43" t="s">
        <v>148</v>
      </c>
      <c r="B43" s="44" t="n">
        <v>41</v>
      </c>
      <c r="C43" s="44" t="s">
        <v>249</v>
      </c>
      <c r="D43" s="45" t="s">
        <v>267</v>
      </c>
      <c r="E43" s="51" t="s">
        <v>133</v>
      </c>
      <c r="F43" s="44" t="n">
        <v>20</v>
      </c>
      <c r="G43" s="44" t="s">
        <v>181</v>
      </c>
      <c r="H43" s="44" t="n">
        <v>11</v>
      </c>
      <c r="I43" s="44" t="n">
        <v>38.4</v>
      </c>
      <c r="J43" s="44" t="n">
        <v>49</v>
      </c>
      <c r="K43" s="44" t="s">
        <v>199</v>
      </c>
      <c r="L43" s="47" t="s">
        <v>186</v>
      </c>
      <c r="M43" s="48"/>
      <c r="N43" s="48" t="s">
        <v>259</v>
      </c>
      <c r="O43" s="49" t="s">
        <v>161</v>
      </c>
    </row>
    <row r="44" customFormat="false" ht="15.75" hidden="false" customHeight="true" outlineLevel="0" collapsed="false">
      <c r="A44" s="26" t="s">
        <v>148</v>
      </c>
      <c r="B44" s="27" t="n">
        <v>42</v>
      </c>
      <c r="C44" s="27" t="s">
        <v>249</v>
      </c>
      <c r="D44" s="28" t="s">
        <v>268</v>
      </c>
      <c r="E44" s="29" t="s">
        <v>132</v>
      </c>
      <c r="F44" s="27" t="n">
        <v>19</v>
      </c>
      <c r="G44" s="27" t="s">
        <v>216</v>
      </c>
      <c r="H44" s="27" t="n">
        <v>8</v>
      </c>
      <c r="I44" s="27" t="n">
        <v>40.1</v>
      </c>
      <c r="J44" s="27" t="n">
        <v>38</v>
      </c>
      <c r="K44" s="27" t="s">
        <v>211</v>
      </c>
      <c r="L44" s="30" t="s">
        <v>152</v>
      </c>
      <c r="M44" s="31"/>
      <c r="N44" s="31" t="s">
        <v>259</v>
      </c>
      <c r="O44" s="32" t="s">
        <v>154</v>
      </c>
    </row>
    <row r="45" customFormat="false" ht="15.75" hidden="false" customHeight="true" outlineLevel="0" collapsed="false">
      <c r="A45" s="43" t="s">
        <v>148</v>
      </c>
      <c r="B45" s="44" t="n">
        <v>43</v>
      </c>
      <c r="C45" s="44" t="s">
        <v>249</v>
      </c>
      <c r="D45" s="45" t="s">
        <v>269</v>
      </c>
      <c r="E45" s="51" t="s">
        <v>133</v>
      </c>
      <c r="F45" s="44" t="n">
        <v>21</v>
      </c>
      <c r="G45" s="44" t="s">
        <v>213</v>
      </c>
      <c r="H45" s="44" t="n">
        <v>7</v>
      </c>
      <c r="I45" s="44" t="n">
        <v>41.2</v>
      </c>
      <c r="J45" s="44" t="n">
        <v>45</v>
      </c>
      <c r="K45" s="44" t="s">
        <v>53</v>
      </c>
      <c r="L45" s="47" t="s">
        <v>152</v>
      </c>
      <c r="M45" s="48"/>
      <c r="N45" s="48" t="s">
        <v>259</v>
      </c>
      <c r="O45" s="49" t="s">
        <v>161</v>
      </c>
    </row>
    <row r="46" customFormat="false" ht="15.75" hidden="false" customHeight="true" outlineLevel="0" collapsed="false">
      <c r="A46" s="43" t="s">
        <v>148</v>
      </c>
      <c r="B46" s="44" t="n">
        <v>44</v>
      </c>
      <c r="C46" s="44" t="s">
        <v>249</v>
      </c>
      <c r="D46" s="45" t="s">
        <v>270</v>
      </c>
      <c r="E46" s="46" t="s">
        <v>132</v>
      </c>
      <c r="F46" s="44" t="n">
        <v>20</v>
      </c>
      <c r="G46" s="44" t="s">
        <v>264</v>
      </c>
      <c r="H46" s="44" t="n">
        <v>10</v>
      </c>
      <c r="I46" s="44" t="n">
        <v>45.5</v>
      </c>
      <c r="J46" s="44" t="n">
        <v>44</v>
      </c>
      <c r="K46" s="44" t="s">
        <v>211</v>
      </c>
      <c r="L46" s="47" t="s">
        <v>152</v>
      </c>
      <c r="M46" s="48"/>
      <c r="N46" s="48" t="s">
        <v>259</v>
      </c>
      <c r="O46" s="49" t="s">
        <v>154</v>
      </c>
    </row>
    <row r="47" customFormat="false" ht="15.75" hidden="false" customHeight="true" outlineLevel="0" collapsed="false">
      <c r="A47" s="43" t="s">
        <v>148</v>
      </c>
      <c r="B47" s="44" t="n">
        <v>45</v>
      </c>
      <c r="C47" s="44" t="s">
        <v>249</v>
      </c>
      <c r="D47" s="45" t="s">
        <v>271</v>
      </c>
      <c r="E47" s="51" t="s">
        <v>133</v>
      </c>
      <c r="F47" s="44" t="n">
        <v>22</v>
      </c>
      <c r="G47" s="44" t="s">
        <v>272</v>
      </c>
      <c r="H47" s="44" t="n">
        <v>10</v>
      </c>
      <c r="I47" s="44" t="n">
        <v>47.7</v>
      </c>
      <c r="J47" s="44" t="n">
        <v>46</v>
      </c>
      <c r="K47" s="44" t="s">
        <v>211</v>
      </c>
      <c r="L47" s="47" t="s">
        <v>152</v>
      </c>
      <c r="M47" s="48"/>
      <c r="N47" s="48" t="s">
        <v>259</v>
      </c>
      <c r="O47" s="49" t="s">
        <v>161</v>
      </c>
    </row>
    <row r="48" customFormat="false" ht="15.75" hidden="false" customHeight="true" outlineLevel="0" collapsed="false">
      <c r="A48" s="26" t="s">
        <v>148</v>
      </c>
      <c r="B48" s="27" t="n">
        <v>46</v>
      </c>
      <c r="C48" s="27" t="s">
        <v>249</v>
      </c>
      <c r="D48" s="28" t="s">
        <v>273</v>
      </c>
      <c r="E48" s="52" t="s">
        <v>131</v>
      </c>
      <c r="F48" s="27" t="n">
        <v>2</v>
      </c>
      <c r="G48" s="27" t="s">
        <v>185</v>
      </c>
      <c r="H48" s="27" t="n">
        <v>13</v>
      </c>
      <c r="I48" s="27" t="n">
        <v>56.7</v>
      </c>
      <c r="J48" s="27" t="n">
        <v>37</v>
      </c>
      <c r="K48" s="27" t="s">
        <v>274</v>
      </c>
      <c r="L48" s="30" t="s">
        <v>237</v>
      </c>
      <c r="M48" s="31"/>
      <c r="N48" s="31" t="s">
        <v>275</v>
      </c>
      <c r="O48" s="32" t="s">
        <v>238</v>
      </c>
    </row>
    <row r="49" customFormat="false" ht="15.75" hidden="false" customHeight="true" outlineLevel="0" collapsed="false">
      <c r="A49" s="34" t="s">
        <v>148</v>
      </c>
      <c r="B49" s="35" t="n">
        <v>47</v>
      </c>
      <c r="C49" s="35" t="s">
        <v>276</v>
      </c>
      <c r="D49" s="36" t="s">
        <v>277</v>
      </c>
      <c r="E49" s="42" t="s">
        <v>133</v>
      </c>
      <c r="F49" s="35" t="n">
        <v>23</v>
      </c>
      <c r="G49" s="35" t="s">
        <v>151</v>
      </c>
      <c r="H49" s="35" t="n">
        <v>6</v>
      </c>
      <c r="I49" s="35" t="n">
        <v>40.4</v>
      </c>
      <c r="J49" s="35" t="n">
        <v>56</v>
      </c>
      <c r="K49" s="35" t="s">
        <v>278</v>
      </c>
      <c r="L49" s="38" t="s">
        <v>186</v>
      </c>
      <c r="M49" s="39"/>
      <c r="N49" s="39" t="s">
        <v>279</v>
      </c>
      <c r="O49" s="40" t="s">
        <v>161</v>
      </c>
    </row>
    <row r="50" customFormat="false" ht="15.75" hidden="false" customHeight="true" outlineLevel="0" collapsed="false">
      <c r="A50" s="26" t="s">
        <v>148</v>
      </c>
      <c r="B50" s="27" t="n">
        <v>48</v>
      </c>
      <c r="C50" s="27" t="s">
        <v>276</v>
      </c>
      <c r="D50" s="41" t="s">
        <v>280</v>
      </c>
      <c r="E50" s="29" t="s">
        <v>132</v>
      </c>
      <c r="F50" s="27" t="n">
        <v>21</v>
      </c>
      <c r="G50" s="27" t="s">
        <v>281</v>
      </c>
      <c r="H50" s="27" t="n">
        <v>10</v>
      </c>
      <c r="I50" s="27" t="n">
        <v>43.3</v>
      </c>
      <c r="J50" s="27" t="n">
        <v>52</v>
      </c>
      <c r="K50" s="27" t="s">
        <v>118</v>
      </c>
      <c r="L50" s="30" t="s">
        <v>186</v>
      </c>
      <c r="M50" s="31" t="s">
        <v>282</v>
      </c>
      <c r="N50" s="31" t="s">
        <v>283</v>
      </c>
      <c r="O50" s="32" t="s">
        <v>154</v>
      </c>
    </row>
    <row r="51" customFormat="false" ht="15.75" hidden="false" customHeight="true" outlineLevel="0" collapsed="false">
      <c r="A51" s="34" t="s">
        <v>148</v>
      </c>
      <c r="B51" s="35" t="n">
        <v>49</v>
      </c>
      <c r="C51" s="35" t="s">
        <v>276</v>
      </c>
      <c r="D51" s="36" t="s">
        <v>284</v>
      </c>
      <c r="E51" s="42" t="s">
        <v>133</v>
      </c>
      <c r="F51" s="35" t="n">
        <v>24</v>
      </c>
      <c r="G51" s="35" t="s">
        <v>285</v>
      </c>
      <c r="H51" s="35" t="n">
        <v>7</v>
      </c>
      <c r="I51" s="35" t="n">
        <v>45</v>
      </c>
      <c r="J51" s="35" t="n">
        <v>54</v>
      </c>
      <c r="K51" s="35" t="s">
        <v>258</v>
      </c>
      <c r="L51" s="38" t="s">
        <v>186</v>
      </c>
      <c r="M51" s="39"/>
      <c r="N51" s="39" t="s">
        <v>286</v>
      </c>
      <c r="O51" s="40" t="s">
        <v>161</v>
      </c>
    </row>
    <row r="52" customFormat="false" ht="15.75" hidden="false" customHeight="true" outlineLevel="0" collapsed="false">
      <c r="A52" s="34" t="s">
        <v>148</v>
      </c>
      <c r="B52" s="35" t="n">
        <v>50</v>
      </c>
      <c r="C52" s="35" t="s">
        <v>276</v>
      </c>
      <c r="D52" s="36" t="s">
        <v>287</v>
      </c>
      <c r="E52" s="42" t="s">
        <v>133</v>
      </c>
      <c r="F52" s="35" t="n">
        <v>25</v>
      </c>
      <c r="G52" s="35" t="s">
        <v>281</v>
      </c>
      <c r="H52" s="35" t="n">
        <v>10</v>
      </c>
      <c r="I52" s="35" t="n">
        <v>47.3</v>
      </c>
      <c r="J52" s="35" t="n">
        <v>64</v>
      </c>
      <c r="K52" s="35" t="s">
        <v>288</v>
      </c>
      <c r="L52" s="38" t="s">
        <v>186</v>
      </c>
      <c r="M52" s="39"/>
      <c r="N52" s="39" t="s">
        <v>289</v>
      </c>
      <c r="O52" s="40" t="s">
        <v>161</v>
      </c>
    </row>
    <row r="53" customFormat="false" ht="15.75" hidden="false" customHeight="true" outlineLevel="0" collapsed="false">
      <c r="A53" s="34" t="s">
        <v>148</v>
      </c>
      <c r="B53" s="35" t="n">
        <v>51</v>
      </c>
      <c r="C53" s="35" t="s">
        <v>276</v>
      </c>
      <c r="D53" s="36" t="s">
        <v>290</v>
      </c>
      <c r="E53" s="42" t="s">
        <v>133</v>
      </c>
      <c r="F53" s="35" t="n">
        <v>26</v>
      </c>
      <c r="G53" s="35" t="s">
        <v>173</v>
      </c>
      <c r="H53" s="35" t="n">
        <v>7</v>
      </c>
      <c r="I53" s="35" t="n">
        <v>50.6</v>
      </c>
      <c r="J53" s="35" t="n">
        <v>60</v>
      </c>
      <c r="K53" s="35" t="s">
        <v>229</v>
      </c>
      <c r="L53" s="38" t="s">
        <v>186</v>
      </c>
      <c r="M53" s="39" t="s">
        <v>291</v>
      </c>
      <c r="N53" s="39" t="s">
        <v>292</v>
      </c>
      <c r="O53" s="40" t="s">
        <v>161</v>
      </c>
    </row>
    <row r="54" customFormat="false" ht="15.75" hidden="false" customHeight="true" outlineLevel="0" collapsed="false">
      <c r="A54" s="26" t="s">
        <v>148</v>
      </c>
      <c r="B54" s="27" t="n">
        <v>52</v>
      </c>
      <c r="C54" s="27" t="s">
        <v>276</v>
      </c>
      <c r="D54" s="28" t="s">
        <v>293</v>
      </c>
      <c r="E54" s="29" t="s">
        <v>132</v>
      </c>
      <c r="F54" s="27" t="n">
        <v>22</v>
      </c>
      <c r="G54" s="27" t="s">
        <v>294</v>
      </c>
      <c r="H54" s="27" t="n">
        <v>11</v>
      </c>
      <c r="I54" s="27" t="n">
        <v>51.4</v>
      </c>
      <c r="J54" s="27" t="n">
        <v>47</v>
      </c>
      <c r="K54" s="27" t="s">
        <v>178</v>
      </c>
      <c r="L54" s="30" t="s">
        <v>152</v>
      </c>
      <c r="M54" s="31"/>
      <c r="N54" s="31" t="s">
        <v>295</v>
      </c>
      <c r="O54" s="32" t="s">
        <v>154</v>
      </c>
    </row>
    <row r="55" customFormat="false" ht="15.75" hidden="false" customHeight="true" outlineLevel="0" collapsed="false">
      <c r="A55" s="26" t="s">
        <v>148</v>
      </c>
      <c r="B55" s="27" t="n">
        <v>53</v>
      </c>
      <c r="C55" s="27" t="s">
        <v>276</v>
      </c>
      <c r="D55" s="28" t="s">
        <v>296</v>
      </c>
      <c r="E55" s="52" t="s">
        <v>131</v>
      </c>
      <c r="F55" s="27" t="n">
        <v>3</v>
      </c>
      <c r="G55" s="27" t="s">
        <v>205</v>
      </c>
      <c r="H55" s="27" t="n">
        <v>11</v>
      </c>
      <c r="I55" s="27" t="n">
        <v>51.9</v>
      </c>
      <c r="J55" s="27" t="n">
        <v>50</v>
      </c>
      <c r="K55" s="27" t="s">
        <v>191</v>
      </c>
      <c r="L55" s="30" t="s">
        <v>152</v>
      </c>
      <c r="M55" s="31"/>
      <c r="N55" s="31" t="s">
        <v>295</v>
      </c>
      <c r="O55" s="32" t="s">
        <v>238</v>
      </c>
    </row>
    <row r="56" customFormat="false" ht="15.75" hidden="false" customHeight="true" outlineLevel="0" collapsed="false">
      <c r="A56" s="34" t="s">
        <v>148</v>
      </c>
      <c r="B56" s="35" t="n">
        <v>54</v>
      </c>
      <c r="C56" s="35" t="s">
        <v>276</v>
      </c>
      <c r="D56" s="36" t="s">
        <v>297</v>
      </c>
      <c r="E56" s="37" t="s">
        <v>132</v>
      </c>
      <c r="F56" s="35" t="n">
        <v>23</v>
      </c>
      <c r="G56" s="35" t="s">
        <v>298</v>
      </c>
      <c r="H56" s="35" t="n">
        <v>7</v>
      </c>
      <c r="I56" s="35" t="n">
        <v>53.4</v>
      </c>
      <c r="J56" s="35" t="n">
        <v>61</v>
      </c>
      <c r="K56" s="35" t="s">
        <v>258</v>
      </c>
      <c r="L56" s="38" t="s">
        <v>186</v>
      </c>
      <c r="M56" s="39"/>
      <c r="N56" s="39" t="s">
        <v>299</v>
      </c>
      <c r="O56" s="40" t="s">
        <v>154</v>
      </c>
    </row>
    <row r="57" customFormat="false" ht="15.75" hidden="false" customHeight="true" outlineLevel="0" collapsed="false">
      <c r="A57" s="34" t="s">
        <v>148</v>
      </c>
      <c r="B57" s="35" t="n">
        <v>55</v>
      </c>
      <c r="C57" s="35" t="s">
        <v>276</v>
      </c>
      <c r="D57" s="36" t="s">
        <v>300</v>
      </c>
      <c r="E57" s="42" t="s">
        <v>133</v>
      </c>
      <c r="F57" s="35" t="n">
        <v>27</v>
      </c>
      <c r="G57" s="35" t="s">
        <v>168</v>
      </c>
      <c r="H57" s="35" t="n">
        <v>8</v>
      </c>
      <c r="I57" s="35" t="n">
        <v>53.8</v>
      </c>
      <c r="J57" s="35" t="n">
        <v>58</v>
      </c>
      <c r="K57" s="35" t="s">
        <v>207</v>
      </c>
      <c r="L57" s="38" t="s">
        <v>152</v>
      </c>
      <c r="M57" s="39" t="s">
        <v>301</v>
      </c>
      <c r="N57" s="39" t="s">
        <v>302</v>
      </c>
      <c r="O57" s="40" t="s">
        <v>161</v>
      </c>
    </row>
    <row r="58" customFormat="false" ht="15.75" hidden="false" customHeight="true" outlineLevel="0" collapsed="false">
      <c r="A58" s="26" t="s">
        <v>148</v>
      </c>
      <c r="B58" s="27" t="n">
        <v>56</v>
      </c>
      <c r="C58" s="27" t="s">
        <v>276</v>
      </c>
      <c r="D58" s="28" t="s">
        <v>303</v>
      </c>
      <c r="E58" s="29" t="s">
        <v>132</v>
      </c>
      <c r="F58" s="27" t="n">
        <v>24</v>
      </c>
      <c r="G58" s="27" t="s">
        <v>209</v>
      </c>
      <c r="H58" s="27" t="n">
        <v>8</v>
      </c>
      <c r="I58" s="27" t="n">
        <v>55</v>
      </c>
      <c r="J58" s="27" t="n">
        <v>51</v>
      </c>
      <c r="K58" s="27" t="s">
        <v>178</v>
      </c>
      <c r="L58" s="30" t="s">
        <v>152</v>
      </c>
      <c r="M58" s="31"/>
      <c r="N58" s="31" t="s">
        <v>304</v>
      </c>
      <c r="O58" s="32" t="s">
        <v>154</v>
      </c>
    </row>
    <row r="59" customFormat="false" ht="15.75" hidden="false" customHeight="true" outlineLevel="0" collapsed="false">
      <c r="A59" s="34" t="s">
        <v>148</v>
      </c>
      <c r="B59" s="35" t="n">
        <v>57</v>
      </c>
      <c r="C59" s="35" t="s">
        <v>276</v>
      </c>
      <c r="D59" s="36" t="s">
        <v>305</v>
      </c>
      <c r="E59" s="42" t="s">
        <v>133</v>
      </c>
      <c r="F59" s="35" t="n">
        <v>28</v>
      </c>
      <c r="G59" s="35" t="s">
        <v>251</v>
      </c>
      <c r="H59" s="35" t="n">
        <v>11</v>
      </c>
      <c r="I59" s="35" t="n">
        <v>56.3</v>
      </c>
      <c r="J59" s="35" t="n">
        <v>59</v>
      </c>
      <c r="K59" s="35" t="s">
        <v>104</v>
      </c>
      <c r="L59" s="38" t="s">
        <v>152</v>
      </c>
      <c r="M59" s="39"/>
      <c r="N59" s="39" t="s">
        <v>304</v>
      </c>
      <c r="O59" s="40" t="s">
        <v>161</v>
      </c>
    </row>
    <row r="60" customFormat="false" ht="15.75" hidden="false" customHeight="true" outlineLevel="0" collapsed="false">
      <c r="A60" s="34" t="s">
        <v>148</v>
      </c>
      <c r="B60" s="35" t="n">
        <v>58</v>
      </c>
      <c r="C60" s="35" t="s">
        <v>276</v>
      </c>
      <c r="D60" s="36" t="s">
        <v>306</v>
      </c>
      <c r="E60" s="55" t="s">
        <v>131</v>
      </c>
      <c r="F60" s="35" t="n">
        <v>4</v>
      </c>
      <c r="G60" s="35" t="s">
        <v>159</v>
      </c>
      <c r="H60" s="35" t="n">
        <v>6</v>
      </c>
      <c r="I60" s="35" t="n">
        <v>56.4</v>
      </c>
      <c r="J60" s="35" t="n">
        <v>55</v>
      </c>
      <c r="K60" s="35" t="s">
        <v>191</v>
      </c>
      <c r="L60" s="38" t="s">
        <v>152</v>
      </c>
      <c r="M60" s="39"/>
      <c r="N60" s="39" t="s">
        <v>304</v>
      </c>
      <c r="O60" s="40" t="s">
        <v>238</v>
      </c>
    </row>
    <row r="61" customFormat="false" ht="15.75" hidden="false" customHeight="true" outlineLevel="0" collapsed="false">
      <c r="A61" s="34" t="s">
        <v>148</v>
      </c>
      <c r="B61" s="35" t="n">
        <v>59</v>
      </c>
      <c r="C61" s="35" t="s">
        <v>276</v>
      </c>
      <c r="D61" s="36" t="s">
        <v>307</v>
      </c>
      <c r="E61" s="37" t="s">
        <v>132</v>
      </c>
      <c r="F61" s="35" t="n">
        <v>25</v>
      </c>
      <c r="G61" s="35" t="s">
        <v>205</v>
      </c>
      <c r="H61" s="35" t="n">
        <v>11</v>
      </c>
      <c r="I61" s="35" t="n">
        <v>60.2</v>
      </c>
      <c r="J61" s="35" t="n">
        <v>53</v>
      </c>
      <c r="K61" s="35" t="s">
        <v>236</v>
      </c>
      <c r="L61" s="38" t="s">
        <v>237</v>
      </c>
      <c r="M61" s="39"/>
      <c r="N61" s="39" t="s">
        <v>308</v>
      </c>
      <c r="O61" s="40" t="s">
        <v>154</v>
      </c>
    </row>
    <row r="62" customFormat="false" ht="15.75" hidden="false" customHeight="true" outlineLevel="0" collapsed="false">
      <c r="A62" s="26" t="s">
        <v>148</v>
      </c>
      <c r="B62" s="27" t="n">
        <v>60</v>
      </c>
      <c r="C62" s="27" t="s">
        <v>276</v>
      </c>
      <c r="D62" s="28" t="s">
        <v>309</v>
      </c>
      <c r="E62" s="53" t="s">
        <v>134</v>
      </c>
      <c r="F62" s="27" t="n">
        <v>3</v>
      </c>
      <c r="G62" s="27" t="s">
        <v>281</v>
      </c>
      <c r="H62" s="27" t="n">
        <v>10</v>
      </c>
      <c r="I62" s="27" t="n">
        <v>61.3</v>
      </c>
      <c r="J62" s="27" t="n">
        <v>41</v>
      </c>
      <c r="K62" s="27" t="s">
        <v>310</v>
      </c>
      <c r="L62" s="30" t="s">
        <v>237</v>
      </c>
      <c r="M62" s="31"/>
      <c r="N62" s="31" t="s">
        <v>311</v>
      </c>
      <c r="O62" s="32" t="s">
        <v>161</v>
      </c>
    </row>
    <row r="63" customFormat="false" ht="15.75" hidden="false" customHeight="true" outlineLevel="0" collapsed="false">
      <c r="A63" s="43" t="s">
        <v>148</v>
      </c>
      <c r="B63" s="44" t="n">
        <v>61</v>
      </c>
      <c r="C63" s="44" t="s">
        <v>312</v>
      </c>
      <c r="D63" s="45" t="s">
        <v>313</v>
      </c>
      <c r="E63" s="51" t="s">
        <v>133</v>
      </c>
      <c r="F63" s="44" t="n">
        <v>29</v>
      </c>
      <c r="G63" s="44" t="s">
        <v>272</v>
      </c>
      <c r="H63" s="44" t="n">
        <v>10</v>
      </c>
      <c r="I63" s="44" t="n">
        <v>59.7</v>
      </c>
      <c r="J63" s="44" t="n">
        <v>78</v>
      </c>
      <c r="K63" s="44" t="s">
        <v>314</v>
      </c>
      <c r="L63" s="47" t="s">
        <v>186</v>
      </c>
      <c r="M63" s="48"/>
      <c r="N63" s="48" t="s">
        <v>315</v>
      </c>
      <c r="O63" s="49" t="s">
        <v>161</v>
      </c>
    </row>
    <row r="64" customFormat="false" ht="15.75" hidden="false" customHeight="true" outlineLevel="0" collapsed="false">
      <c r="A64" s="26" t="s">
        <v>148</v>
      </c>
      <c r="B64" s="27" t="n">
        <v>62</v>
      </c>
      <c r="C64" s="27" t="s">
        <v>312</v>
      </c>
      <c r="D64" s="28" t="s">
        <v>316</v>
      </c>
      <c r="E64" s="33" t="s">
        <v>133</v>
      </c>
      <c r="F64" s="27" t="n">
        <v>30</v>
      </c>
      <c r="G64" s="27" t="s">
        <v>281</v>
      </c>
      <c r="H64" s="27" t="n">
        <v>10</v>
      </c>
      <c r="I64" s="27" t="n">
        <v>61.7</v>
      </c>
      <c r="J64" s="27" t="n">
        <v>48</v>
      </c>
      <c r="K64" s="27" t="s">
        <v>317</v>
      </c>
      <c r="L64" s="30" t="s">
        <v>237</v>
      </c>
      <c r="M64" s="31" t="s">
        <v>318</v>
      </c>
      <c r="N64" s="31" t="s">
        <v>319</v>
      </c>
      <c r="O64" s="32" t="s">
        <v>161</v>
      </c>
    </row>
    <row r="65" customFormat="false" ht="15.75" hidden="false" customHeight="true" outlineLevel="0" collapsed="false">
      <c r="A65" s="26" t="s">
        <v>148</v>
      </c>
      <c r="B65" s="27" t="n">
        <v>63</v>
      </c>
      <c r="C65" s="27" t="s">
        <v>312</v>
      </c>
      <c r="D65" s="28" t="s">
        <v>320</v>
      </c>
      <c r="E65" s="29" t="s">
        <v>132</v>
      </c>
      <c r="F65" s="27" t="n">
        <v>26</v>
      </c>
      <c r="G65" s="27" t="s">
        <v>321</v>
      </c>
      <c r="H65" s="27" t="n">
        <v>9</v>
      </c>
      <c r="I65" s="27" t="n">
        <v>63.1</v>
      </c>
      <c r="J65" s="27" t="n">
        <v>65</v>
      </c>
      <c r="K65" s="27" t="s">
        <v>77</v>
      </c>
      <c r="L65" s="30" t="s">
        <v>152</v>
      </c>
      <c r="M65" s="31"/>
      <c r="N65" s="31" t="s">
        <v>322</v>
      </c>
      <c r="O65" s="32" t="s">
        <v>154</v>
      </c>
    </row>
    <row r="66" customFormat="false" ht="15.75" hidden="false" customHeight="true" outlineLevel="0" collapsed="false">
      <c r="A66" s="43" t="s">
        <v>148</v>
      </c>
      <c r="B66" s="44" t="n">
        <v>64</v>
      </c>
      <c r="C66" s="44" t="s">
        <v>312</v>
      </c>
      <c r="D66" s="45" t="s">
        <v>323</v>
      </c>
      <c r="E66" s="51" t="s">
        <v>133</v>
      </c>
      <c r="F66" s="44" t="n">
        <v>31</v>
      </c>
      <c r="G66" s="44" t="s">
        <v>321</v>
      </c>
      <c r="H66" s="44" t="n">
        <v>9</v>
      </c>
      <c r="I66" s="44" t="n">
        <v>63.3</v>
      </c>
      <c r="J66" s="44" t="n">
        <v>75</v>
      </c>
      <c r="K66" s="44" t="s">
        <v>229</v>
      </c>
      <c r="L66" s="47" t="s">
        <v>186</v>
      </c>
      <c r="M66" s="48"/>
      <c r="N66" s="48" t="s">
        <v>324</v>
      </c>
      <c r="O66" s="49" t="s">
        <v>161</v>
      </c>
    </row>
    <row r="67" customFormat="false" ht="15.75" hidden="false" customHeight="true" outlineLevel="0" collapsed="false">
      <c r="A67" s="43" t="s">
        <v>148</v>
      </c>
      <c r="B67" s="44" t="n">
        <v>65</v>
      </c>
      <c r="C67" s="44" t="s">
        <v>312</v>
      </c>
      <c r="D67" s="45" t="s">
        <v>325</v>
      </c>
      <c r="E67" s="51" t="s">
        <v>133</v>
      </c>
      <c r="F67" s="44" t="n">
        <v>32</v>
      </c>
      <c r="G67" s="44" t="s">
        <v>243</v>
      </c>
      <c r="H67" s="44" t="n">
        <v>14</v>
      </c>
      <c r="I67" s="44" t="n">
        <v>65</v>
      </c>
      <c r="J67" s="44" t="n">
        <v>70</v>
      </c>
      <c r="K67" s="44" t="s">
        <v>104</v>
      </c>
      <c r="L67" s="47" t="s">
        <v>152</v>
      </c>
      <c r="M67" s="48"/>
      <c r="N67" s="48" t="s">
        <v>324</v>
      </c>
      <c r="O67" s="49" t="s">
        <v>161</v>
      </c>
    </row>
    <row r="68" customFormat="false" ht="15.75" hidden="false" customHeight="true" outlineLevel="0" collapsed="false">
      <c r="A68" s="43" t="s">
        <v>148</v>
      </c>
      <c r="B68" s="44" t="n">
        <v>66</v>
      </c>
      <c r="C68" s="44" t="s">
        <v>312</v>
      </c>
      <c r="D68" s="45" t="s">
        <v>326</v>
      </c>
      <c r="E68" s="46" t="s">
        <v>132</v>
      </c>
      <c r="F68" s="44" t="n">
        <v>27</v>
      </c>
      <c r="G68" s="44" t="s">
        <v>327</v>
      </c>
      <c r="H68" s="44" t="n">
        <v>9</v>
      </c>
      <c r="I68" s="44" t="n">
        <v>66.1</v>
      </c>
      <c r="J68" s="44" t="n">
        <v>68</v>
      </c>
      <c r="K68" s="44" t="s">
        <v>160</v>
      </c>
      <c r="L68" s="47" t="s">
        <v>152</v>
      </c>
      <c r="M68" s="48"/>
      <c r="N68" s="48" t="s">
        <v>324</v>
      </c>
      <c r="O68" s="49" t="s">
        <v>154</v>
      </c>
    </row>
    <row r="69" customFormat="false" ht="15.75" hidden="false" customHeight="true" outlineLevel="0" collapsed="false">
      <c r="A69" s="43" t="s">
        <v>148</v>
      </c>
      <c r="B69" s="44" t="n">
        <v>67</v>
      </c>
      <c r="C69" s="44" t="s">
        <v>312</v>
      </c>
      <c r="D69" s="45" t="s">
        <v>328</v>
      </c>
      <c r="E69" s="46" t="s">
        <v>132</v>
      </c>
      <c r="F69" s="44" t="n">
        <v>28</v>
      </c>
      <c r="G69" s="44" t="s">
        <v>205</v>
      </c>
      <c r="H69" s="44" t="n">
        <v>11</v>
      </c>
      <c r="I69" s="44" t="n">
        <v>68.5</v>
      </c>
      <c r="J69" s="44" t="n">
        <v>71</v>
      </c>
      <c r="K69" s="44" t="s">
        <v>77</v>
      </c>
      <c r="L69" s="47" t="s">
        <v>152</v>
      </c>
      <c r="M69" s="48"/>
      <c r="N69" s="48" t="s">
        <v>324</v>
      </c>
      <c r="O69" s="49" t="s">
        <v>154</v>
      </c>
    </row>
    <row r="70" customFormat="false" ht="15.75" hidden="false" customHeight="true" outlineLevel="0" collapsed="false">
      <c r="A70" s="43" t="s">
        <v>148</v>
      </c>
      <c r="B70" s="44" t="n">
        <v>68</v>
      </c>
      <c r="C70" s="44" t="s">
        <v>312</v>
      </c>
      <c r="D70" s="45" t="s">
        <v>329</v>
      </c>
      <c r="E70" s="51" t="s">
        <v>133</v>
      </c>
      <c r="F70" s="44" t="n">
        <v>33</v>
      </c>
      <c r="G70" s="44" t="s">
        <v>298</v>
      </c>
      <c r="H70" s="44" t="n">
        <v>7</v>
      </c>
      <c r="I70" s="44" t="n">
        <v>69.5</v>
      </c>
      <c r="J70" s="44" t="n">
        <v>73</v>
      </c>
      <c r="K70" s="44" t="s">
        <v>53</v>
      </c>
      <c r="L70" s="47" t="s">
        <v>152</v>
      </c>
      <c r="M70" s="48"/>
      <c r="N70" s="48" t="s">
        <v>324</v>
      </c>
      <c r="O70" s="49" t="s">
        <v>161</v>
      </c>
    </row>
    <row r="71" customFormat="false" ht="15.75" hidden="false" customHeight="true" outlineLevel="0" collapsed="false">
      <c r="A71" s="26" t="s">
        <v>148</v>
      </c>
      <c r="B71" s="27" t="n">
        <v>69</v>
      </c>
      <c r="C71" s="27" t="s">
        <v>312</v>
      </c>
      <c r="D71" s="28" t="s">
        <v>330</v>
      </c>
      <c r="E71" s="53" t="s">
        <v>134</v>
      </c>
      <c r="F71" s="27" t="n">
        <v>4</v>
      </c>
      <c r="G71" s="27" t="s">
        <v>166</v>
      </c>
      <c r="H71" s="27" t="n">
        <v>13</v>
      </c>
      <c r="I71" s="27" t="n">
        <v>70.4</v>
      </c>
      <c r="J71" s="27" t="n">
        <v>57</v>
      </c>
      <c r="K71" s="27" t="s">
        <v>317</v>
      </c>
      <c r="L71" s="30" t="s">
        <v>237</v>
      </c>
      <c r="M71" s="31" t="s">
        <v>331</v>
      </c>
      <c r="N71" s="31" t="s">
        <v>332</v>
      </c>
      <c r="O71" s="32" t="s">
        <v>161</v>
      </c>
    </row>
    <row r="72" customFormat="false" ht="15.75" hidden="false" customHeight="true" outlineLevel="0" collapsed="false">
      <c r="A72" s="26" t="s">
        <v>148</v>
      </c>
      <c r="B72" s="27" t="n">
        <v>70</v>
      </c>
      <c r="C72" s="27" t="s">
        <v>312</v>
      </c>
      <c r="D72" s="28" t="s">
        <v>333</v>
      </c>
      <c r="E72" s="52" t="s">
        <v>131</v>
      </c>
      <c r="F72" s="27" t="n">
        <v>5</v>
      </c>
      <c r="G72" s="27" t="s">
        <v>285</v>
      </c>
      <c r="H72" s="27" t="n">
        <v>7</v>
      </c>
      <c r="I72" s="27" t="n">
        <v>71</v>
      </c>
      <c r="J72" s="27" t="n">
        <v>63</v>
      </c>
      <c r="K72" s="27" t="s">
        <v>334</v>
      </c>
      <c r="L72" s="30" t="s">
        <v>237</v>
      </c>
      <c r="M72" s="31"/>
      <c r="N72" s="31" t="s">
        <v>335</v>
      </c>
      <c r="O72" s="32" t="s">
        <v>238</v>
      </c>
    </row>
    <row r="73" customFormat="false" ht="15.75" hidden="false" customHeight="true" outlineLevel="0" collapsed="false">
      <c r="A73" s="43" t="s">
        <v>148</v>
      </c>
      <c r="B73" s="44" t="n">
        <v>71</v>
      </c>
      <c r="C73" s="44" t="s">
        <v>312</v>
      </c>
      <c r="D73" s="45" t="s">
        <v>336</v>
      </c>
      <c r="E73" s="51" t="s">
        <v>133</v>
      </c>
      <c r="F73" s="44" t="n">
        <v>34</v>
      </c>
      <c r="G73" s="44" t="s">
        <v>327</v>
      </c>
      <c r="H73" s="44" t="n">
        <v>9</v>
      </c>
      <c r="I73" s="44" t="n">
        <v>73.9</v>
      </c>
      <c r="J73" s="44" t="n">
        <v>66</v>
      </c>
      <c r="K73" s="44" t="s">
        <v>236</v>
      </c>
      <c r="L73" s="47" t="s">
        <v>237</v>
      </c>
      <c r="M73" s="48"/>
      <c r="N73" s="48" t="s">
        <v>337</v>
      </c>
      <c r="O73" s="49" t="s">
        <v>161</v>
      </c>
    </row>
    <row r="74" customFormat="false" ht="15.75" hidden="false" customHeight="true" outlineLevel="0" collapsed="false">
      <c r="A74" s="43" t="s">
        <v>148</v>
      </c>
      <c r="B74" s="44" t="n">
        <v>72</v>
      </c>
      <c r="C74" s="44" t="s">
        <v>312</v>
      </c>
      <c r="D74" s="41" t="s">
        <v>338</v>
      </c>
      <c r="E74" s="46" t="s">
        <v>132</v>
      </c>
      <c r="F74" s="44" t="n">
        <v>29</v>
      </c>
      <c r="G74" s="44" t="s">
        <v>163</v>
      </c>
      <c r="H74" s="44" t="n">
        <v>11</v>
      </c>
      <c r="I74" s="44" t="n">
        <v>75.3</v>
      </c>
      <c r="J74" s="44" t="n">
        <v>67</v>
      </c>
      <c r="K74" s="44" t="s">
        <v>339</v>
      </c>
      <c r="L74" s="47" t="s">
        <v>237</v>
      </c>
      <c r="M74" s="48" t="s">
        <v>340</v>
      </c>
      <c r="N74" s="48" t="s">
        <v>341</v>
      </c>
      <c r="O74" s="49" t="s">
        <v>154</v>
      </c>
    </row>
    <row r="75" customFormat="false" ht="15.75" hidden="false" customHeight="true" outlineLevel="0" collapsed="false">
      <c r="A75" s="26" t="s">
        <v>148</v>
      </c>
      <c r="B75" s="27" t="n">
        <v>73</v>
      </c>
      <c r="C75" s="27" t="s">
        <v>312</v>
      </c>
      <c r="D75" s="28" t="s">
        <v>342</v>
      </c>
      <c r="E75" s="52" t="s">
        <v>131</v>
      </c>
      <c r="F75" s="27" t="n">
        <v>6</v>
      </c>
      <c r="G75" s="27" t="s">
        <v>203</v>
      </c>
      <c r="H75" s="27" t="n">
        <v>10</v>
      </c>
      <c r="I75" s="27" t="n">
        <v>80.9</v>
      </c>
      <c r="J75" s="27" t="n">
        <v>62</v>
      </c>
      <c r="K75" s="27" t="s">
        <v>343</v>
      </c>
      <c r="L75" s="30" t="s">
        <v>237</v>
      </c>
      <c r="M75" s="31"/>
      <c r="N75" s="31" t="s">
        <v>344</v>
      </c>
      <c r="O75" s="32" t="s">
        <v>238</v>
      </c>
    </row>
    <row r="76" customFormat="false" ht="15.75" hidden="false" customHeight="true" outlineLevel="0" collapsed="false">
      <c r="A76" s="34" t="s">
        <v>148</v>
      </c>
      <c r="B76" s="35" t="n">
        <v>74</v>
      </c>
      <c r="C76" s="35" t="s">
        <v>345</v>
      </c>
      <c r="D76" s="36" t="s">
        <v>346</v>
      </c>
      <c r="E76" s="42" t="s">
        <v>133</v>
      </c>
      <c r="F76" s="35" t="n">
        <v>35</v>
      </c>
      <c r="G76" s="35" t="s">
        <v>166</v>
      </c>
      <c r="H76" s="35" t="n">
        <v>13</v>
      </c>
      <c r="I76" s="35" t="n">
        <v>56.4</v>
      </c>
      <c r="J76" s="35" t="n">
        <v>80</v>
      </c>
      <c r="K76" s="35" t="s">
        <v>347</v>
      </c>
      <c r="L76" s="38" t="s">
        <v>186</v>
      </c>
      <c r="M76" s="39" t="s">
        <v>348</v>
      </c>
      <c r="N76" s="39" t="s">
        <v>349</v>
      </c>
      <c r="O76" s="40" t="s">
        <v>161</v>
      </c>
    </row>
    <row r="77" customFormat="false" ht="15.75" hidden="false" customHeight="true" outlineLevel="0" collapsed="false">
      <c r="A77" s="34" t="s">
        <v>148</v>
      </c>
      <c r="B77" s="35" t="n">
        <v>75</v>
      </c>
      <c r="C77" s="35" t="s">
        <v>345</v>
      </c>
      <c r="D77" s="36" t="s">
        <v>350</v>
      </c>
      <c r="E77" s="42" t="s">
        <v>133</v>
      </c>
      <c r="F77" s="35" t="n">
        <v>36</v>
      </c>
      <c r="G77" s="35" t="s">
        <v>298</v>
      </c>
      <c r="H77" s="35" t="n">
        <v>7</v>
      </c>
      <c r="I77" s="35" t="n">
        <v>64.7</v>
      </c>
      <c r="J77" s="35" t="n">
        <v>87</v>
      </c>
      <c r="K77" s="35" t="s">
        <v>351</v>
      </c>
      <c r="L77" s="38" t="s">
        <v>186</v>
      </c>
      <c r="M77" s="39"/>
      <c r="N77" s="39" t="s">
        <v>352</v>
      </c>
      <c r="O77" s="40" t="s">
        <v>161</v>
      </c>
    </row>
    <row r="78" customFormat="false" ht="15.75" hidden="false" customHeight="true" outlineLevel="0" collapsed="false">
      <c r="A78" s="34" t="s">
        <v>148</v>
      </c>
      <c r="B78" s="35" t="n">
        <v>76</v>
      </c>
      <c r="C78" s="35" t="s">
        <v>345</v>
      </c>
      <c r="D78" s="36" t="s">
        <v>353</v>
      </c>
      <c r="E78" s="55" t="s">
        <v>131</v>
      </c>
      <c r="F78" s="35" t="n">
        <v>7</v>
      </c>
      <c r="G78" s="35" t="s">
        <v>177</v>
      </c>
      <c r="H78" s="35" t="n">
        <v>14</v>
      </c>
      <c r="I78" s="35" t="n">
        <v>65.5</v>
      </c>
      <c r="J78" s="35" t="n">
        <v>79</v>
      </c>
      <c r="K78" s="35" t="s">
        <v>354</v>
      </c>
      <c r="L78" s="38" t="s">
        <v>186</v>
      </c>
      <c r="M78" s="39"/>
      <c r="N78" s="39" t="s">
        <v>355</v>
      </c>
      <c r="O78" s="40" t="s">
        <v>238</v>
      </c>
    </row>
    <row r="79" customFormat="false" ht="15.75" hidden="false" customHeight="true" outlineLevel="0" collapsed="false">
      <c r="A79" s="26" t="s">
        <v>148</v>
      </c>
      <c r="B79" s="27" t="n">
        <v>77</v>
      </c>
      <c r="C79" s="27" t="s">
        <v>345</v>
      </c>
      <c r="D79" s="28" t="s">
        <v>356</v>
      </c>
      <c r="E79" s="29" t="s">
        <v>132</v>
      </c>
      <c r="F79" s="27" t="n">
        <v>30</v>
      </c>
      <c r="G79" s="27" t="s">
        <v>321</v>
      </c>
      <c r="H79" s="27" t="n">
        <v>9</v>
      </c>
      <c r="I79" s="27" t="n">
        <v>74.6</v>
      </c>
      <c r="J79" s="27" t="n">
        <v>72</v>
      </c>
      <c r="K79" s="27" t="s">
        <v>211</v>
      </c>
      <c r="L79" s="30" t="s">
        <v>152</v>
      </c>
      <c r="M79" s="31"/>
      <c r="N79" s="31" t="s">
        <v>357</v>
      </c>
      <c r="O79" s="32" t="s">
        <v>154</v>
      </c>
    </row>
    <row r="80" customFormat="false" ht="15.75" hidden="false" customHeight="true" outlineLevel="0" collapsed="false">
      <c r="A80" s="26" t="s">
        <v>148</v>
      </c>
      <c r="B80" s="27" t="n">
        <v>78</v>
      </c>
      <c r="C80" s="27" t="s">
        <v>345</v>
      </c>
      <c r="D80" s="41" t="s">
        <v>358</v>
      </c>
      <c r="E80" s="29" t="s">
        <v>132</v>
      </c>
      <c r="F80" s="27" t="n">
        <v>31</v>
      </c>
      <c r="G80" s="27" t="s">
        <v>233</v>
      </c>
      <c r="H80" s="27" t="n">
        <v>5</v>
      </c>
      <c r="I80" s="27" t="n">
        <v>77.6</v>
      </c>
      <c r="J80" s="27" t="n">
        <v>76</v>
      </c>
      <c r="K80" s="27" t="s">
        <v>191</v>
      </c>
      <c r="L80" s="30" t="s">
        <v>152</v>
      </c>
      <c r="M80" s="31" t="s">
        <v>359</v>
      </c>
      <c r="N80" s="31" t="s">
        <v>360</v>
      </c>
      <c r="O80" s="32" t="s">
        <v>154</v>
      </c>
    </row>
    <row r="81" customFormat="false" ht="15.75" hidden="false" customHeight="true" outlineLevel="0" collapsed="false">
      <c r="A81" s="34" t="s">
        <v>148</v>
      </c>
      <c r="B81" s="35" t="n">
        <v>79</v>
      </c>
      <c r="C81" s="35" t="s">
        <v>345</v>
      </c>
      <c r="D81" s="36" t="s">
        <v>361</v>
      </c>
      <c r="E81" s="55" t="s">
        <v>131</v>
      </c>
      <c r="F81" s="35" t="n">
        <v>8</v>
      </c>
      <c r="G81" s="35" t="s">
        <v>362</v>
      </c>
      <c r="H81" s="35" t="n">
        <v>11</v>
      </c>
      <c r="I81" s="35" t="n">
        <v>78.3</v>
      </c>
      <c r="J81" s="35" t="s">
        <v>363</v>
      </c>
      <c r="K81" s="35" t="s">
        <v>363</v>
      </c>
      <c r="L81" s="38" t="s">
        <v>364</v>
      </c>
      <c r="M81" s="39"/>
      <c r="N81" s="39" t="s">
        <v>365</v>
      </c>
      <c r="O81" s="40" t="s">
        <v>238</v>
      </c>
    </row>
    <row r="82" customFormat="false" ht="15.75" hidden="false" customHeight="true" outlineLevel="0" collapsed="false">
      <c r="A82" s="56" t="s">
        <v>148</v>
      </c>
      <c r="B82" s="57" t="n">
        <v>80</v>
      </c>
      <c r="C82" s="57" t="s">
        <v>345</v>
      </c>
      <c r="D82" s="58" t="s">
        <v>366</v>
      </c>
      <c r="E82" s="59" t="s">
        <v>367</v>
      </c>
      <c r="F82" s="57" t="n">
        <v>1</v>
      </c>
      <c r="G82" s="57" t="s">
        <v>368</v>
      </c>
      <c r="H82" s="57" t="n">
        <v>11</v>
      </c>
      <c r="I82" s="57" t="n">
        <v>81.8</v>
      </c>
      <c r="J82" s="57" t="s">
        <v>363</v>
      </c>
      <c r="K82" s="57" t="s">
        <v>363</v>
      </c>
      <c r="L82" s="60" t="s">
        <v>363</v>
      </c>
      <c r="M82" s="61"/>
      <c r="N82" s="61" t="s">
        <v>369</v>
      </c>
      <c r="O82" s="62" t="s">
        <v>238</v>
      </c>
    </row>
    <row r="83" customFormat="false" ht="15.75" hidden="false" customHeight="true" outlineLevel="0" collapsed="false">
      <c r="A83" s="34" t="s">
        <v>148</v>
      </c>
      <c r="B83" s="35" t="n">
        <v>81</v>
      </c>
      <c r="C83" s="35" t="s">
        <v>345</v>
      </c>
      <c r="D83" s="41" t="s">
        <v>370</v>
      </c>
      <c r="E83" s="37" t="s">
        <v>132</v>
      </c>
      <c r="F83" s="35" t="n">
        <v>32</v>
      </c>
      <c r="G83" s="35" t="s">
        <v>272</v>
      </c>
      <c r="H83" s="35" t="n">
        <v>10</v>
      </c>
      <c r="I83" s="35" t="n">
        <v>83.3</v>
      </c>
      <c r="J83" s="35" t="n">
        <v>85</v>
      </c>
      <c r="K83" s="35" t="s">
        <v>104</v>
      </c>
      <c r="L83" s="38" t="s">
        <v>152</v>
      </c>
      <c r="M83" s="39" t="s">
        <v>371</v>
      </c>
      <c r="N83" s="39" t="s">
        <v>372</v>
      </c>
      <c r="O83" s="40" t="s">
        <v>154</v>
      </c>
    </row>
    <row r="84" customFormat="false" ht="15.75" hidden="false" customHeight="true" outlineLevel="0" collapsed="false">
      <c r="A84" s="26" t="s">
        <v>148</v>
      </c>
      <c r="B84" s="27" t="n">
        <v>82</v>
      </c>
      <c r="C84" s="27" t="s">
        <v>345</v>
      </c>
      <c r="D84" s="28" t="s">
        <v>373</v>
      </c>
      <c r="E84" s="53" t="s">
        <v>134</v>
      </c>
      <c r="F84" s="27" t="n">
        <v>5</v>
      </c>
      <c r="G84" s="27" t="s">
        <v>294</v>
      </c>
      <c r="H84" s="27" t="n">
        <v>11</v>
      </c>
      <c r="I84" s="27" t="n">
        <v>83.8</v>
      </c>
      <c r="J84" s="27" t="n">
        <v>69</v>
      </c>
      <c r="K84" s="27" t="s">
        <v>374</v>
      </c>
      <c r="L84" s="30" t="s">
        <v>237</v>
      </c>
      <c r="M84" s="31"/>
      <c r="N84" s="31" t="s">
        <v>375</v>
      </c>
      <c r="O84" s="32" t="s">
        <v>161</v>
      </c>
    </row>
    <row r="85" customFormat="false" ht="15.75" hidden="false" customHeight="true" outlineLevel="0" collapsed="false">
      <c r="A85" s="26" t="s">
        <v>148</v>
      </c>
      <c r="B85" s="27" t="n">
        <v>83</v>
      </c>
      <c r="C85" s="27" t="s">
        <v>345</v>
      </c>
      <c r="D85" s="28" t="s">
        <v>376</v>
      </c>
      <c r="E85" s="53" t="s">
        <v>134</v>
      </c>
      <c r="F85" s="27" t="n">
        <v>6</v>
      </c>
      <c r="G85" s="27" t="s">
        <v>156</v>
      </c>
      <c r="H85" s="27" t="n">
        <v>11</v>
      </c>
      <c r="I85" s="27" t="n">
        <v>85.2</v>
      </c>
      <c r="J85" s="27" t="n">
        <v>77</v>
      </c>
      <c r="K85" s="27" t="s">
        <v>377</v>
      </c>
      <c r="L85" s="30" t="s">
        <v>237</v>
      </c>
      <c r="M85" s="31"/>
      <c r="N85" s="31" t="s">
        <v>378</v>
      </c>
      <c r="O85" s="32" t="s">
        <v>161</v>
      </c>
    </row>
    <row r="86" customFormat="false" ht="15.75" hidden="false" customHeight="true" outlineLevel="0" collapsed="false">
      <c r="A86" s="26" t="s">
        <v>148</v>
      </c>
      <c r="B86" s="27" t="n">
        <v>84</v>
      </c>
      <c r="C86" s="27" t="s">
        <v>345</v>
      </c>
      <c r="D86" s="28" t="s">
        <v>379</v>
      </c>
      <c r="E86" s="53" t="s">
        <v>134</v>
      </c>
      <c r="F86" s="27" t="n">
        <v>7</v>
      </c>
      <c r="G86" s="27" t="s">
        <v>251</v>
      </c>
      <c r="H86" s="27" t="n">
        <v>11</v>
      </c>
      <c r="I86" s="27" t="n">
        <v>100.5</v>
      </c>
      <c r="J86" s="27" t="n">
        <v>74</v>
      </c>
      <c r="K86" s="27" t="s">
        <v>244</v>
      </c>
      <c r="L86" s="30" t="s">
        <v>237</v>
      </c>
      <c r="M86" s="31"/>
      <c r="N86" s="31" t="s">
        <v>380</v>
      </c>
      <c r="O86" s="32" t="s">
        <v>161</v>
      </c>
    </row>
    <row r="87" customFormat="false" ht="15.75" hidden="false" customHeight="true" outlineLevel="0" collapsed="false">
      <c r="A87" s="43" t="s">
        <v>148</v>
      </c>
      <c r="B87" s="44" t="n">
        <v>85</v>
      </c>
      <c r="C87" s="44" t="s">
        <v>381</v>
      </c>
      <c r="D87" s="45" t="s">
        <v>382</v>
      </c>
      <c r="E87" s="51" t="s">
        <v>133</v>
      </c>
      <c r="F87" s="44" t="n">
        <v>37</v>
      </c>
      <c r="G87" s="44" t="s">
        <v>243</v>
      </c>
      <c r="H87" s="44" t="n">
        <v>14</v>
      </c>
      <c r="I87" s="44" t="n">
        <v>76.1</v>
      </c>
      <c r="J87" s="44" t="n">
        <v>97</v>
      </c>
      <c r="K87" s="44" t="s">
        <v>383</v>
      </c>
      <c r="L87" s="47" t="s">
        <v>186</v>
      </c>
      <c r="M87" s="48"/>
      <c r="N87" s="48" t="s">
        <v>384</v>
      </c>
      <c r="O87" s="49" t="s">
        <v>161</v>
      </c>
    </row>
    <row r="88" customFormat="false" ht="15.75" hidden="false" customHeight="true" outlineLevel="0" collapsed="false">
      <c r="A88" s="43" t="s">
        <v>148</v>
      </c>
      <c r="B88" s="44" t="n">
        <v>86</v>
      </c>
      <c r="C88" s="44" t="s">
        <v>381</v>
      </c>
      <c r="D88" s="45" t="s">
        <v>385</v>
      </c>
      <c r="E88" s="51" t="s">
        <v>133</v>
      </c>
      <c r="F88" s="44" t="n">
        <v>38</v>
      </c>
      <c r="G88" s="44" t="s">
        <v>264</v>
      </c>
      <c r="H88" s="44" t="n">
        <v>10</v>
      </c>
      <c r="I88" s="44" t="n">
        <v>77.6</v>
      </c>
      <c r="J88" s="44" t="n">
        <v>93</v>
      </c>
      <c r="K88" s="44" t="s">
        <v>278</v>
      </c>
      <c r="L88" s="47" t="s">
        <v>186</v>
      </c>
      <c r="M88" s="48"/>
      <c r="N88" s="48" t="s">
        <v>386</v>
      </c>
      <c r="O88" s="49" t="s">
        <v>161</v>
      </c>
    </row>
    <row r="89" customFormat="false" ht="15.75" hidden="false" customHeight="true" outlineLevel="0" collapsed="false">
      <c r="A89" s="43" t="s">
        <v>148</v>
      </c>
      <c r="B89" s="44" t="n">
        <v>87</v>
      </c>
      <c r="C89" s="44" t="s">
        <v>381</v>
      </c>
      <c r="D89" s="45" t="s">
        <v>387</v>
      </c>
      <c r="E89" s="51" t="s">
        <v>133</v>
      </c>
      <c r="F89" s="44" t="n">
        <v>39</v>
      </c>
      <c r="G89" s="44" t="s">
        <v>321</v>
      </c>
      <c r="H89" s="44" t="n">
        <v>9</v>
      </c>
      <c r="I89" s="44" t="n">
        <v>81</v>
      </c>
      <c r="J89" s="44" t="n">
        <v>96</v>
      </c>
      <c r="K89" s="44" t="s">
        <v>388</v>
      </c>
      <c r="L89" s="47" t="s">
        <v>186</v>
      </c>
      <c r="M89" s="48"/>
      <c r="N89" s="48" t="s">
        <v>389</v>
      </c>
      <c r="O89" s="49" t="s">
        <v>161</v>
      </c>
    </row>
    <row r="90" customFormat="false" ht="15.75" hidden="false" customHeight="true" outlineLevel="0" collapsed="false">
      <c r="A90" s="43" t="s">
        <v>148</v>
      </c>
      <c r="B90" s="44" t="n">
        <v>88</v>
      </c>
      <c r="C90" s="44" t="s">
        <v>381</v>
      </c>
      <c r="D90" s="45" t="s">
        <v>390</v>
      </c>
      <c r="E90" s="51" t="s">
        <v>133</v>
      </c>
      <c r="F90" s="44" t="n">
        <v>40</v>
      </c>
      <c r="G90" s="44" t="s">
        <v>298</v>
      </c>
      <c r="H90" s="44" t="n">
        <v>7</v>
      </c>
      <c r="I90" s="44" t="n">
        <v>85.9</v>
      </c>
      <c r="J90" s="44" t="n">
        <v>91</v>
      </c>
      <c r="K90" s="44" t="s">
        <v>116</v>
      </c>
      <c r="L90" s="47" t="s">
        <v>186</v>
      </c>
      <c r="M90" s="48"/>
      <c r="N90" s="48" t="s">
        <v>391</v>
      </c>
      <c r="O90" s="49" t="s">
        <v>161</v>
      </c>
    </row>
    <row r="91" customFormat="false" ht="15.75" hidden="false" customHeight="true" outlineLevel="0" collapsed="false">
      <c r="A91" s="43" t="s">
        <v>148</v>
      </c>
      <c r="B91" s="44" t="n">
        <v>89</v>
      </c>
      <c r="C91" s="44" t="s">
        <v>381</v>
      </c>
      <c r="D91" s="45" t="s">
        <v>392</v>
      </c>
      <c r="E91" s="51" t="s">
        <v>133</v>
      </c>
      <c r="F91" s="44" t="n">
        <v>41</v>
      </c>
      <c r="G91" s="44" t="s">
        <v>213</v>
      </c>
      <c r="H91" s="44" t="n">
        <v>7</v>
      </c>
      <c r="I91" s="44" t="n">
        <v>86.2</v>
      </c>
      <c r="J91" s="44" t="n">
        <v>94</v>
      </c>
      <c r="K91" s="44" t="s">
        <v>258</v>
      </c>
      <c r="L91" s="47" t="s">
        <v>186</v>
      </c>
      <c r="M91" s="48"/>
      <c r="N91" s="48" t="s">
        <v>391</v>
      </c>
      <c r="O91" s="49" t="s">
        <v>161</v>
      </c>
    </row>
    <row r="92" customFormat="false" ht="15.75" hidden="false" customHeight="true" outlineLevel="0" collapsed="false">
      <c r="A92" s="43" t="s">
        <v>148</v>
      </c>
      <c r="B92" s="44" t="n">
        <v>90</v>
      </c>
      <c r="C92" s="44" t="s">
        <v>381</v>
      </c>
      <c r="D92" s="45" t="s">
        <v>393</v>
      </c>
      <c r="E92" s="51" t="s">
        <v>133</v>
      </c>
      <c r="F92" s="44" t="n">
        <v>42</v>
      </c>
      <c r="G92" s="44" t="s">
        <v>394</v>
      </c>
      <c r="H92" s="44" t="n">
        <v>13</v>
      </c>
      <c r="I92" s="44" t="n">
        <v>87.7</v>
      </c>
      <c r="J92" s="44" t="s">
        <v>363</v>
      </c>
      <c r="K92" s="44" t="s">
        <v>363</v>
      </c>
      <c r="L92" s="47" t="s">
        <v>364</v>
      </c>
      <c r="M92" s="48" t="s">
        <v>395</v>
      </c>
      <c r="N92" s="48" t="s">
        <v>396</v>
      </c>
      <c r="O92" s="49" t="s">
        <v>161</v>
      </c>
    </row>
    <row r="93" customFormat="false" ht="15.75" hidden="false" customHeight="true" outlineLevel="0" collapsed="false">
      <c r="A93" s="43" t="s">
        <v>148</v>
      </c>
      <c r="B93" s="44" t="n">
        <v>91</v>
      </c>
      <c r="C93" s="44" t="s">
        <v>381</v>
      </c>
      <c r="D93" s="45" t="s">
        <v>397</v>
      </c>
      <c r="E93" s="51" t="s">
        <v>133</v>
      </c>
      <c r="F93" s="44" t="n">
        <v>43</v>
      </c>
      <c r="G93" s="44" t="s">
        <v>398</v>
      </c>
      <c r="H93" s="44" t="n">
        <v>6</v>
      </c>
      <c r="I93" s="44" t="n">
        <v>88.1</v>
      </c>
      <c r="J93" s="44" t="s">
        <v>363</v>
      </c>
      <c r="K93" s="44" t="s">
        <v>363</v>
      </c>
      <c r="L93" s="47" t="s">
        <v>364</v>
      </c>
      <c r="M93" s="48"/>
      <c r="N93" s="48" t="s">
        <v>399</v>
      </c>
      <c r="O93" s="49" t="s">
        <v>161</v>
      </c>
    </row>
    <row r="94" customFormat="false" ht="15.75" hidden="false" customHeight="true" outlineLevel="0" collapsed="false">
      <c r="A94" s="43" t="s">
        <v>148</v>
      </c>
      <c r="B94" s="44" t="n">
        <v>92</v>
      </c>
      <c r="C94" s="44" t="s">
        <v>381</v>
      </c>
      <c r="D94" s="45" t="s">
        <v>400</v>
      </c>
      <c r="E94" s="63" t="s">
        <v>131</v>
      </c>
      <c r="F94" s="44" t="n">
        <v>9</v>
      </c>
      <c r="G94" s="44" t="s">
        <v>401</v>
      </c>
      <c r="H94" s="44" t="n">
        <v>8</v>
      </c>
      <c r="I94" s="44" t="n">
        <v>88.4</v>
      </c>
      <c r="J94" s="44" t="s">
        <v>363</v>
      </c>
      <c r="K94" s="44" t="s">
        <v>363</v>
      </c>
      <c r="L94" s="47" t="s">
        <v>364</v>
      </c>
      <c r="M94" s="48"/>
      <c r="N94" s="48" t="s">
        <v>402</v>
      </c>
      <c r="O94" s="49" t="s">
        <v>238</v>
      </c>
    </row>
    <row r="95" customFormat="false" ht="15.75" hidden="false" customHeight="true" outlineLevel="0" collapsed="false">
      <c r="A95" s="26" t="s">
        <v>148</v>
      </c>
      <c r="B95" s="27" t="n">
        <v>93</v>
      </c>
      <c r="C95" s="27" t="s">
        <v>381</v>
      </c>
      <c r="D95" s="28" t="s">
        <v>403</v>
      </c>
      <c r="E95" s="52" t="s">
        <v>131</v>
      </c>
      <c r="F95" s="27" t="n">
        <v>10</v>
      </c>
      <c r="G95" s="27" t="s">
        <v>281</v>
      </c>
      <c r="H95" s="27" t="n">
        <v>10</v>
      </c>
      <c r="I95" s="27" t="n">
        <v>91</v>
      </c>
      <c r="J95" s="27" t="n">
        <v>82</v>
      </c>
      <c r="K95" s="27" t="s">
        <v>241</v>
      </c>
      <c r="L95" s="30" t="s">
        <v>152</v>
      </c>
      <c r="M95" s="31"/>
      <c r="N95" s="31" t="s">
        <v>391</v>
      </c>
      <c r="O95" s="32" t="s">
        <v>238</v>
      </c>
    </row>
    <row r="96" customFormat="false" ht="15.75" hidden="false" customHeight="true" outlineLevel="0" collapsed="false">
      <c r="A96" s="43" t="s">
        <v>148</v>
      </c>
      <c r="B96" s="44" t="n">
        <v>94</v>
      </c>
      <c r="C96" s="44" t="s">
        <v>381</v>
      </c>
      <c r="D96" s="45" t="s">
        <v>404</v>
      </c>
      <c r="E96" s="51" t="s">
        <v>133</v>
      </c>
      <c r="F96" s="44" t="n">
        <v>44</v>
      </c>
      <c r="G96" s="44" t="s">
        <v>405</v>
      </c>
      <c r="H96" s="44" t="n">
        <v>11</v>
      </c>
      <c r="I96" s="44" t="n">
        <v>91.2</v>
      </c>
      <c r="J96" s="44" t="s">
        <v>363</v>
      </c>
      <c r="K96" s="44" t="s">
        <v>363</v>
      </c>
      <c r="L96" s="47" t="s">
        <v>364</v>
      </c>
      <c r="M96" s="48"/>
      <c r="N96" s="48" t="s">
        <v>406</v>
      </c>
      <c r="O96" s="49" t="s">
        <v>161</v>
      </c>
    </row>
    <row r="97" customFormat="false" ht="15.75" hidden="false" customHeight="true" outlineLevel="0" collapsed="false">
      <c r="A97" s="56" t="s">
        <v>148</v>
      </c>
      <c r="B97" s="57" t="n">
        <v>95</v>
      </c>
      <c r="C97" s="57" t="s">
        <v>381</v>
      </c>
      <c r="D97" s="58" t="s">
        <v>407</v>
      </c>
      <c r="E97" s="59" t="s">
        <v>367</v>
      </c>
      <c r="F97" s="57" t="n">
        <v>2</v>
      </c>
      <c r="G97" s="57" t="s">
        <v>408</v>
      </c>
      <c r="H97" s="57" t="n">
        <v>10</v>
      </c>
      <c r="I97" s="57" t="n">
        <v>91.2</v>
      </c>
      <c r="J97" s="57" t="s">
        <v>363</v>
      </c>
      <c r="K97" s="57" t="s">
        <v>363</v>
      </c>
      <c r="L97" s="60" t="s">
        <v>363</v>
      </c>
      <c r="M97" s="61"/>
      <c r="N97" s="61" t="s">
        <v>369</v>
      </c>
      <c r="O97" s="62" t="s">
        <v>238</v>
      </c>
    </row>
    <row r="98" customFormat="false" ht="15.75" hidden="false" customHeight="true" outlineLevel="0" collapsed="false">
      <c r="A98" s="43" t="s">
        <v>148</v>
      </c>
      <c r="B98" s="44" t="n">
        <v>96</v>
      </c>
      <c r="C98" s="44" t="s">
        <v>381</v>
      </c>
      <c r="D98" s="45" t="s">
        <v>409</v>
      </c>
      <c r="E98" s="51" t="s">
        <v>133</v>
      </c>
      <c r="F98" s="44" t="n">
        <v>45</v>
      </c>
      <c r="G98" s="44" t="s">
        <v>410</v>
      </c>
      <c r="H98" s="44" t="n">
        <v>9</v>
      </c>
      <c r="I98" s="44" t="n">
        <v>93.2</v>
      </c>
      <c r="J98" s="44" t="s">
        <v>363</v>
      </c>
      <c r="K98" s="44" t="s">
        <v>363</v>
      </c>
      <c r="L98" s="47" t="s">
        <v>364</v>
      </c>
      <c r="M98" s="48"/>
      <c r="N98" s="48" t="s">
        <v>411</v>
      </c>
      <c r="O98" s="49" t="s">
        <v>161</v>
      </c>
    </row>
    <row r="99" customFormat="false" ht="15.75" hidden="false" customHeight="true" outlineLevel="0" collapsed="false">
      <c r="A99" s="26" t="s">
        <v>148</v>
      </c>
      <c r="B99" s="27" t="n">
        <v>97</v>
      </c>
      <c r="C99" s="27" t="s">
        <v>381</v>
      </c>
      <c r="D99" s="28" t="s">
        <v>412</v>
      </c>
      <c r="E99" s="29" t="s">
        <v>132</v>
      </c>
      <c r="F99" s="27" t="n">
        <v>33</v>
      </c>
      <c r="G99" s="27" t="s">
        <v>272</v>
      </c>
      <c r="H99" s="27" t="n">
        <v>10</v>
      </c>
      <c r="I99" s="27" t="n">
        <v>93.4</v>
      </c>
      <c r="J99" s="27" t="n">
        <v>83</v>
      </c>
      <c r="K99" s="27" t="s">
        <v>241</v>
      </c>
      <c r="L99" s="30" t="s">
        <v>152</v>
      </c>
      <c r="M99" s="31"/>
      <c r="N99" s="31" t="s">
        <v>413</v>
      </c>
      <c r="O99" s="32" t="s">
        <v>154</v>
      </c>
    </row>
    <row r="100" customFormat="false" ht="15.75" hidden="false" customHeight="true" outlineLevel="0" collapsed="false">
      <c r="A100" s="26" t="s">
        <v>148</v>
      </c>
      <c r="B100" s="27" t="n">
        <v>98</v>
      </c>
      <c r="C100" s="27" t="s">
        <v>381</v>
      </c>
      <c r="D100" s="28" t="s">
        <v>414</v>
      </c>
      <c r="E100" s="53" t="s">
        <v>134</v>
      </c>
      <c r="F100" s="27" t="n">
        <v>8</v>
      </c>
      <c r="G100" s="27" t="s">
        <v>151</v>
      </c>
      <c r="H100" s="27" t="n">
        <v>6</v>
      </c>
      <c r="I100" s="27" t="n">
        <v>94.2</v>
      </c>
      <c r="J100" s="27" t="n">
        <v>84</v>
      </c>
      <c r="K100" s="27" t="s">
        <v>241</v>
      </c>
      <c r="L100" s="30" t="s">
        <v>152</v>
      </c>
      <c r="M100" s="31"/>
      <c r="N100" s="31" t="s">
        <v>415</v>
      </c>
      <c r="O100" s="32" t="s">
        <v>161</v>
      </c>
    </row>
    <row r="101" customFormat="false" ht="15.75" hidden="false" customHeight="true" outlineLevel="0" collapsed="false">
      <c r="A101" s="43" t="s">
        <v>148</v>
      </c>
      <c r="B101" s="44" t="n">
        <v>99</v>
      </c>
      <c r="C101" s="44" t="s">
        <v>381</v>
      </c>
      <c r="D101" s="45" t="s">
        <v>416</v>
      </c>
      <c r="E101" s="51" t="s">
        <v>133</v>
      </c>
      <c r="F101" s="44" t="n">
        <v>46</v>
      </c>
      <c r="G101" s="44" t="s">
        <v>417</v>
      </c>
      <c r="H101" s="44" t="n">
        <v>7</v>
      </c>
      <c r="I101" s="44" t="n">
        <v>94.2</v>
      </c>
      <c r="J101" s="44" t="s">
        <v>363</v>
      </c>
      <c r="K101" s="44" t="s">
        <v>363</v>
      </c>
      <c r="L101" s="47" t="s">
        <v>364</v>
      </c>
      <c r="M101" s="48"/>
      <c r="N101" s="48" t="s">
        <v>418</v>
      </c>
      <c r="O101" s="49" t="s">
        <v>161</v>
      </c>
    </row>
    <row r="102" customFormat="false" ht="15.75" hidden="false" customHeight="true" outlineLevel="0" collapsed="false">
      <c r="A102" s="43" t="s">
        <v>148</v>
      </c>
      <c r="B102" s="44" t="n">
        <v>100</v>
      </c>
      <c r="C102" s="44" t="s">
        <v>381</v>
      </c>
      <c r="D102" s="45" t="s">
        <v>419</v>
      </c>
      <c r="E102" s="63" t="s">
        <v>131</v>
      </c>
      <c r="F102" s="44" t="n">
        <v>11</v>
      </c>
      <c r="G102" s="44" t="s">
        <v>298</v>
      </c>
      <c r="H102" s="44" t="n">
        <v>7</v>
      </c>
      <c r="I102" s="44" t="n">
        <v>95.6</v>
      </c>
      <c r="J102" s="44" t="n">
        <v>92</v>
      </c>
      <c r="K102" s="44" t="s">
        <v>53</v>
      </c>
      <c r="L102" s="47" t="s">
        <v>152</v>
      </c>
      <c r="M102" s="48"/>
      <c r="N102" s="48" t="s">
        <v>420</v>
      </c>
      <c r="O102" s="49" t="s">
        <v>238</v>
      </c>
    </row>
    <row r="103" customFormat="false" ht="15.75" hidden="false" customHeight="true" outlineLevel="0" collapsed="false">
      <c r="A103" s="26" t="s">
        <v>148</v>
      </c>
      <c r="B103" s="27" t="n">
        <v>101</v>
      </c>
      <c r="C103" s="27" t="s">
        <v>381</v>
      </c>
      <c r="D103" s="28" t="s">
        <v>421</v>
      </c>
      <c r="E103" s="52" t="s">
        <v>131</v>
      </c>
      <c r="F103" s="27" t="n">
        <v>12</v>
      </c>
      <c r="G103" s="27" t="s">
        <v>213</v>
      </c>
      <c r="H103" s="27" t="n">
        <v>7</v>
      </c>
      <c r="I103" s="27" t="n">
        <v>109.7</v>
      </c>
      <c r="J103" s="27" t="n">
        <v>88</v>
      </c>
      <c r="K103" s="27" t="s">
        <v>422</v>
      </c>
      <c r="L103" s="30" t="s">
        <v>237</v>
      </c>
      <c r="M103" s="31"/>
      <c r="N103" s="31" t="s">
        <v>423</v>
      </c>
      <c r="O103" s="32" t="s">
        <v>238</v>
      </c>
    </row>
    <row r="104" customFormat="false" ht="15.75" hidden="false" customHeight="true" outlineLevel="0" collapsed="false">
      <c r="A104" s="26" t="s">
        <v>148</v>
      </c>
      <c r="B104" s="27" t="n">
        <v>102</v>
      </c>
      <c r="C104" s="27" t="s">
        <v>381</v>
      </c>
      <c r="D104" s="28" t="s">
        <v>424</v>
      </c>
      <c r="E104" s="33" t="s">
        <v>133</v>
      </c>
      <c r="F104" s="27" t="n">
        <v>47</v>
      </c>
      <c r="G104" s="27" t="s">
        <v>203</v>
      </c>
      <c r="H104" s="27" t="n">
        <v>10</v>
      </c>
      <c r="I104" s="27" t="n">
        <v>111.5</v>
      </c>
      <c r="J104" s="27" t="n">
        <v>89</v>
      </c>
      <c r="K104" s="27" t="s">
        <v>422</v>
      </c>
      <c r="L104" s="30" t="s">
        <v>237</v>
      </c>
      <c r="M104" s="31"/>
      <c r="N104" s="31" t="s">
        <v>425</v>
      </c>
      <c r="O104" s="32" t="s">
        <v>161</v>
      </c>
    </row>
    <row r="105" customFormat="false" ht="15.75" hidden="false" customHeight="true" outlineLevel="0" collapsed="false">
      <c r="A105" s="43" t="s">
        <v>148</v>
      </c>
      <c r="B105" s="44" t="n">
        <v>103</v>
      </c>
      <c r="C105" s="44" t="s">
        <v>381</v>
      </c>
      <c r="D105" s="45" t="s">
        <v>426</v>
      </c>
      <c r="E105" s="46" t="s">
        <v>132</v>
      </c>
      <c r="F105" s="44" t="n">
        <v>34</v>
      </c>
      <c r="G105" s="44" t="s">
        <v>181</v>
      </c>
      <c r="H105" s="44" t="n">
        <v>11</v>
      </c>
      <c r="I105" s="44" t="n">
        <v>119.8</v>
      </c>
      <c r="J105" s="44" t="n">
        <v>95</v>
      </c>
      <c r="K105" s="44" t="s">
        <v>191</v>
      </c>
      <c r="L105" s="47" t="s">
        <v>152</v>
      </c>
      <c r="M105" s="48"/>
      <c r="N105" s="48" t="s">
        <v>427</v>
      </c>
      <c r="O105" s="49" t="s">
        <v>154</v>
      </c>
    </row>
    <row r="106" customFormat="false" ht="15.75" hidden="false" customHeight="true" outlineLevel="0" collapsed="false">
      <c r="A106" s="43" t="s">
        <v>148</v>
      </c>
      <c r="B106" s="44" t="n">
        <v>104</v>
      </c>
      <c r="C106" s="44" t="s">
        <v>381</v>
      </c>
      <c r="D106" s="45" t="s">
        <v>428</v>
      </c>
      <c r="E106" s="63" t="s">
        <v>131</v>
      </c>
      <c r="F106" s="44" t="n">
        <v>13</v>
      </c>
      <c r="G106" s="44" t="s">
        <v>224</v>
      </c>
      <c r="H106" s="44" t="n">
        <v>8</v>
      </c>
      <c r="I106" s="44" t="n">
        <v>122.3</v>
      </c>
      <c r="J106" s="44" t="n">
        <v>90</v>
      </c>
      <c r="K106" s="44" t="s">
        <v>236</v>
      </c>
      <c r="L106" s="47" t="s">
        <v>237</v>
      </c>
      <c r="M106" s="48"/>
      <c r="N106" s="48" t="s">
        <v>429</v>
      </c>
      <c r="O106" s="49" t="s">
        <v>238</v>
      </c>
    </row>
    <row r="107" customFormat="false" ht="15.75" hidden="false" customHeight="true" outlineLevel="0" collapsed="false">
      <c r="A107" s="34" t="s">
        <v>148</v>
      </c>
      <c r="B107" s="35" t="n">
        <v>105</v>
      </c>
      <c r="C107" s="35" t="s">
        <v>430</v>
      </c>
      <c r="D107" s="36" t="s">
        <v>431</v>
      </c>
      <c r="E107" s="37" t="s">
        <v>132</v>
      </c>
      <c r="F107" s="35" t="n">
        <v>35</v>
      </c>
      <c r="G107" s="35" t="s">
        <v>432</v>
      </c>
      <c r="H107" s="35" t="n">
        <v>5</v>
      </c>
      <c r="I107" s="35" t="n">
        <v>97.1</v>
      </c>
      <c r="J107" s="35" t="s">
        <v>363</v>
      </c>
      <c r="K107" s="35" t="s">
        <v>363</v>
      </c>
      <c r="L107" s="38" t="s">
        <v>364</v>
      </c>
      <c r="M107" s="39" t="s">
        <v>433</v>
      </c>
      <c r="N107" s="39" t="s">
        <v>434</v>
      </c>
      <c r="O107" s="40" t="s">
        <v>154</v>
      </c>
    </row>
    <row r="108" customFormat="false" ht="15.75" hidden="false" customHeight="true" outlineLevel="0" collapsed="false">
      <c r="A108" s="34" t="s">
        <v>148</v>
      </c>
      <c r="B108" s="35" t="n">
        <v>106</v>
      </c>
      <c r="C108" s="35" t="s">
        <v>430</v>
      </c>
      <c r="D108" s="36" t="s">
        <v>435</v>
      </c>
      <c r="E108" s="37" t="s">
        <v>132</v>
      </c>
      <c r="F108" s="35" t="n">
        <v>36</v>
      </c>
      <c r="G108" s="35" t="s">
        <v>436</v>
      </c>
      <c r="H108" s="35" t="n">
        <v>10</v>
      </c>
      <c r="I108" s="35" t="n">
        <v>100.1</v>
      </c>
      <c r="J108" s="35" t="s">
        <v>363</v>
      </c>
      <c r="K108" s="35" t="s">
        <v>363</v>
      </c>
      <c r="L108" s="38" t="s">
        <v>364</v>
      </c>
      <c r="M108" s="39"/>
      <c r="N108" s="39" t="s">
        <v>437</v>
      </c>
      <c r="O108" s="40" t="s">
        <v>154</v>
      </c>
    </row>
    <row r="109" customFormat="false" ht="15.75" hidden="false" customHeight="true" outlineLevel="0" collapsed="false">
      <c r="A109" s="34" t="s">
        <v>148</v>
      </c>
      <c r="B109" s="35" t="n">
        <v>107</v>
      </c>
      <c r="C109" s="35" t="s">
        <v>430</v>
      </c>
      <c r="D109" s="36" t="s">
        <v>438</v>
      </c>
      <c r="E109" s="42" t="s">
        <v>133</v>
      </c>
      <c r="F109" s="35" t="n">
        <v>48</v>
      </c>
      <c r="G109" s="35" t="s">
        <v>439</v>
      </c>
      <c r="H109" s="35" t="n">
        <v>5</v>
      </c>
      <c r="I109" s="35" t="n">
        <v>100.1</v>
      </c>
      <c r="J109" s="35" t="s">
        <v>363</v>
      </c>
      <c r="K109" s="35" t="s">
        <v>363</v>
      </c>
      <c r="L109" s="38" t="s">
        <v>364</v>
      </c>
      <c r="M109" s="39"/>
      <c r="N109" s="39" t="s">
        <v>440</v>
      </c>
      <c r="O109" s="40" t="s">
        <v>161</v>
      </c>
    </row>
    <row r="110" customFormat="false" ht="15.75" hidden="false" customHeight="true" outlineLevel="0" collapsed="false">
      <c r="A110" s="34" t="s">
        <v>148</v>
      </c>
      <c r="B110" s="35" t="n">
        <v>108</v>
      </c>
      <c r="C110" s="35" t="s">
        <v>430</v>
      </c>
      <c r="D110" s="36" t="s">
        <v>441</v>
      </c>
      <c r="E110" s="55" t="s">
        <v>131</v>
      </c>
      <c r="F110" s="35" t="n">
        <v>14</v>
      </c>
      <c r="G110" s="35" t="s">
        <v>442</v>
      </c>
      <c r="H110" s="35" t="n">
        <v>6</v>
      </c>
      <c r="I110" s="35" t="n">
        <v>101</v>
      </c>
      <c r="J110" s="35" t="s">
        <v>363</v>
      </c>
      <c r="K110" s="35" t="s">
        <v>363</v>
      </c>
      <c r="L110" s="38" t="s">
        <v>364</v>
      </c>
      <c r="M110" s="39"/>
      <c r="N110" s="39" t="s">
        <v>443</v>
      </c>
      <c r="O110" s="40" t="s">
        <v>238</v>
      </c>
    </row>
    <row r="111" customFormat="false" ht="15.75" hidden="false" customHeight="true" outlineLevel="0" collapsed="false">
      <c r="A111" s="56" t="s">
        <v>148</v>
      </c>
      <c r="B111" s="57" t="n">
        <v>109</v>
      </c>
      <c r="C111" s="57" t="s">
        <v>430</v>
      </c>
      <c r="D111" s="58" t="s">
        <v>444</v>
      </c>
      <c r="E111" s="59" t="s">
        <v>367</v>
      </c>
      <c r="F111" s="57" t="n">
        <v>3</v>
      </c>
      <c r="G111" s="57" t="s">
        <v>445</v>
      </c>
      <c r="H111" s="57" t="n">
        <v>8</v>
      </c>
      <c r="I111" s="57" t="n">
        <v>101.7</v>
      </c>
      <c r="J111" s="57" t="s">
        <v>363</v>
      </c>
      <c r="K111" s="57" t="s">
        <v>363</v>
      </c>
      <c r="L111" s="60" t="s">
        <v>363</v>
      </c>
      <c r="M111" s="61"/>
      <c r="N111" s="61" t="s">
        <v>369</v>
      </c>
      <c r="O111" s="62" t="s">
        <v>238</v>
      </c>
    </row>
    <row r="112" customFormat="false" ht="15.75" hidden="false" customHeight="true" outlineLevel="0" collapsed="false">
      <c r="A112" s="34" t="s">
        <v>148</v>
      </c>
      <c r="B112" s="35" t="n">
        <v>110</v>
      </c>
      <c r="C112" s="35" t="s">
        <v>430</v>
      </c>
      <c r="D112" s="54" t="s">
        <v>446</v>
      </c>
      <c r="E112" s="37" t="s">
        <v>132</v>
      </c>
      <c r="F112" s="35" t="n">
        <v>37</v>
      </c>
      <c r="G112" s="35" t="s">
        <v>281</v>
      </c>
      <c r="H112" s="35" t="n">
        <v>10</v>
      </c>
      <c r="I112" s="35" t="n">
        <v>101.8</v>
      </c>
      <c r="J112" s="35" t="n">
        <v>86</v>
      </c>
      <c r="K112" s="35" t="s">
        <v>422</v>
      </c>
      <c r="L112" s="38" t="s">
        <v>237</v>
      </c>
      <c r="M112" s="39" t="s">
        <v>447</v>
      </c>
      <c r="N112" s="39" t="s">
        <v>448</v>
      </c>
      <c r="O112" s="40" t="s">
        <v>154</v>
      </c>
    </row>
    <row r="113" customFormat="false" ht="15.75" hidden="false" customHeight="true" outlineLevel="0" collapsed="false">
      <c r="A113" s="34" t="s">
        <v>148</v>
      </c>
      <c r="B113" s="35" t="n">
        <v>111</v>
      </c>
      <c r="C113" s="35" t="s">
        <v>430</v>
      </c>
      <c r="D113" s="36" t="s">
        <v>449</v>
      </c>
      <c r="E113" s="42" t="s">
        <v>133</v>
      </c>
      <c r="F113" s="35" t="n">
        <v>49</v>
      </c>
      <c r="G113" s="35" t="s">
        <v>405</v>
      </c>
      <c r="H113" s="35" t="n">
        <v>11</v>
      </c>
      <c r="I113" s="35" t="n">
        <v>102.2</v>
      </c>
      <c r="J113" s="35" t="s">
        <v>363</v>
      </c>
      <c r="K113" s="35" t="s">
        <v>363</v>
      </c>
      <c r="L113" s="38" t="s">
        <v>364</v>
      </c>
      <c r="M113" s="39"/>
      <c r="N113" s="39" t="s">
        <v>450</v>
      </c>
      <c r="O113" s="40" t="s">
        <v>161</v>
      </c>
    </row>
    <row r="114" customFormat="false" ht="15.75" hidden="false" customHeight="true" outlineLevel="0" collapsed="false">
      <c r="A114" s="26" t="s">
        <v>148</v>
      </c>
      <c r="B114" s="27" t="n">
        <v>112</v>
      </c>
      <c r="C114" s="27" t="s">
        <v>430</v>
      </c>
      <c r="D114" s="28" t="s">
        <v>451</v>
      </c>
      <c r="E114" s="52" t="s">
        <v>131</v>
      </c>
      <c r="F114" s="27" t="n">
        <v>15</v>
      </c>
      <c r="G114" s="27" t="s">
        <v>198</v>
      </c>
      <c r="H114" s="27" t="n">
        <v>5</v>
      </c>
      <c r="I114" s="27" t="n">
        <v>103.7</v>
      </c>
      <c r="J114" s="27" t="n">
        <v>100</v>
      </c>
      <c r="K114" s="27" t="s">
        <v>118</v>
      </c>
      <c r="L114" s="30" t="s">
        <v>186</v>
      </c>
      <c r="M114" s="31"/>
      <c r="N114" s="31" t="s">
        <v>452</v>
      </c>
      <c r="O114" s="32" t="s">
        <v>238</v>
      </c>
    </row>
    <row r="115" customFormat="false" ht="15.75" hidden="false" customHeight="true" outlineLevel="0" collapsed="false">
      <c r="A115" s="34" t="s">
        <v>148</v>
      </c>
      <c r="B115" s="35" t="n">
        <v>113</v>
      </c>
      <c r="C115" s="35" t="s">
        <v>430</v>
      </c>
      <c r="D115" s="36" t="s">
        <v>453</v>
      </c>
      <c r="E115" s="64" t="s">
        <v>134</v>
      </c>
      <c r="F115" s="35" t="n">
        <v>9</v>
      </c>
      <c r="G115" s="35" t="s">
        <v>454</v>
      </c>
      <c r="H115" s="35" t="n">
        <v>10</v>
      </c>
      <c r="I115" s="35" t="n">
        <v>104</v>
      </c>
      <c r="J115" s="35" t="s">
        <v>363</v>
      </c>
      <c r="K115" s="35" t="s">
        <v>363</v>
      </c>
      <c r="L115" s="38" t="s">
        <v>364</v>
      </c>
      <c r="M115" s="39"/>
      <c r="N115" s="39" t="s">
        <v>455</v>
      </c>
      <c r="O115" s="40" t="s">
        <v>161</v>
      </c>
    </row>
    <row r="116" customFormat="false" ht="15.75" hidden="false" customHeight="true" outlineLevel="0" collapsed="false">
      <c r="A116" s="34" t="s">
        <v>148</v>
      </c>
      <c r="B116" s="35" t="n">
        <v>114</v>
      </c>
      <c r="C116" s="35" t="s">
        <v>430</v>
      </c>
      <c r="D116" s="36" t="s">
        <v>456</v>
      </c>
      <c r="E116" s="37" t="s">
        <v>132</v>
      </c>
      <c r="F116" s="35" t="n">
        <v>38</v>
      </c>
      <c r="G116" s="35" t="s">
        <v>417</v>
      </c>
      <c r="H116" s="35" t="n">
        <v>7</v>
      </c>
      <c r="I116" s="35" t="n">
        <v>105</v>
      </c>
      <c r="J116" s="35" t="s">
        <v>363</v>
      </c>
      <c r="K116" s="35" t="s">
        <v>363</v>
      </c>
      <c r="L116" s="38" t="s">
        <v>364</v>
      </c>
      <c r="M116" s="39"/>
      <c r="N116" s="39" t="s">
        <v>457</v>
      </c>
      <c r="O116" s="40" t="s">
        <v>154</v>
      </c>
    </row>
    <row r="117" customFormat="false" ht="15.75" hidden="false" customHeight="true" outlineLevel="0" collapsed="false">
      <c r="A117" s="34" t="s">
        <v>148</v>
      </c>
      <c r="B117" s="35" t="n">
        <v>115</v>
      </c>
      <c r="C117" s="35" t="s">
        <v>430</v>
      </c>
      <c r="D117" s="36" t="s">
        <v>458</v>
      </c>
      <c r="E117" s="37" t="s">
        <v>132</v>
      </c>
      <c r="F117" s="35" t="n">
        <v>39</v>
      </c>
      <c r="G117" s="35" t="s">
        <v>398</v>
      </c>
      <c r="H117" s="35" t="n">
        <v>6</v>
      </c>
      <c r="I117" s="35" t="n">
        <v>105.4</v>
      </c>
      <c r="J117" s="35" t="s">
        <v>363</v>
      </c>
      <c r="K117" s="35" t="s">
        <v>363</v>
      </c>
      <c r="L117" s="38" t="s">
        <v>364</v>
      </c>
      <c r="M117" s="39"/>
      <c r="N117" s="39" t="s">
        <v>459</v>
      </c>
      <c r="O117" s="40" t="s">
        <v>154</v>
      </c>
    </row>
    <row r="118" customFormat="false" ht="15.75" hidden="false" customHeight="true" outlineLevel="0" collapsed="false">
      <c r="A118" s="34" t="s">
        <v>148</v>
      </c>
      <c r="B118" s="35" t="n">
        <v>116</v>
      </c>
      <c r="C118" s="35" t="s">
        <v>430</v>
      </c>
      <c r="D118" s="36" t="s">
        <v>460</v>
      </c>
      <c r="E118" s="42" t="s">
        <v>133</v>
      </c>
      <c r="F118" s="35" t="n">
        <v>50</v>
      </c>
      <c r="G118" s="35" t="s">
        <v>401</v>
      </c>
      <c r="H118" s="35" t="n">
        <v>8</v>
      </c>
      <c r="I118" s="35" t="n">
        <v>106.4</v>
      </c>
      <c r="J118" s="35" t="s">
        <v>363</v>
      </c>
      <c r="K118" s="35" t="s">
        <v>363</v>
      </c>
      <c r="L118" s="38" t="s">
        <v>364</v>
      </c>
      <c r="M118" s="39"/>
      <c r="N118" s="39" t="s">
        <v>461</v>
      </c>
      <c r="O118" s="40" t="s">
        <v>161</v>
      </c>
    </row>
    <row r="119" customFormat="false" ht="15.75" hidden="false" customHeight="true" outlineLevel="0" collapsed="false">
      <c r="A119" s="34" t="s">
        <v>148</v>
      </c>
      <c r="B119" s="35" t="n">
        <v>117</v>
      </c>
      <c r="C119" s="35" t="s">
        <v>430</v>
      </c>
      <c r="D119" s="36" t="s">
        <v>462</v>
      </c>
      <c r="E119" s="42" t="s">
        <v>133</v>
      </c>
      <c r="F119" s="35" t="n">
        <v>51</v>
      </c>
      <c r="G119" s="35" t="s">
        <v>463</v>
      </c>
      <c r="H119" s="35" t="n">
        <v>7</v>
      </c>
      <c r="I119" s="35" t="n">
        <v>106.7</v>
      </c>
      <c r="J119" s="35" t="s">
        <v>363</v>
      </c>
      <c r="K119" s="35" t="s">
        <v>363</v>
      </c>
      <c r="L119" s="38" t="s">
        <v>364</v>
      </c>
      <c r="M119" s="39"/>
      <c r="N119" s="39" t="s">
        <v>464</v>
      </c>
      <c r="O119" s="40" t="s">
        <v>161</v>
      </c>
    </row>
    <row r="120" customFormat="false" ht="15.75" hidden="false" customHeight="true" outlineLevel="0" collapsed="false">
      <c r="A120" s="34" t="s">
        <v>148</v>
      </c>
      <c r="B120" s="35" t="n">
        <v>118</v>
      </c>
      <c r="C120" s="35" t="s">
        <v>430</v>
      </c>
      <c r="D120" s="36" t="s">
        <v>465</v>
      </c>
      <c r="E120" s="42" t="s">
        <v>133</v>
      </c>
      <c r="F120" s="35" t="n">
        <v>52</v>
      </c>
      <c r="G120" s="35" t="s">
        <v>466</v>
      </c>
      <c r="H120" s="35" t="n">
        <v>11</v>
      </c>
      <c r="I120" s="35" t="n">
        <v>108</v>
      </c>
      <c r="J120" s="35" t="s">
        <v>363</v>
      </c>
      <c r="K120" s="35" t="s">
        <v>363</v>
      </c>
      <c r="L120" s="38" t="s">
        <v>364</v>
      </c>
      <c r="M120" s="39"/>
      <c r="N120" s="39" t="s">
        <v>467</v>
      </c>
      <c r="O120" s="40" t="s">
        <v>161</v>
      </c>
    </row>
    <row r="121" customFormat="false" ht="15.75" hidden="false" customHeight="true" outlineLevel="0" collapsed="false">
      <c r="A121" s="26" t="s">
        <v>148</v>
      </c>
      <c r="B121" s="27" t="n">
        <v>119</v>
      </c>
      <c r="C121" s="27" t="s">
        <v>430</v>
      </c>
      <c r="D121" s="41" t="s">
        <v>468</v>
      </c>
      <c r="E121" s="53" t="s">
        <v>134</v>
      </c>
      <c r="F121" s="27" t="n">
        <v>10</v>
      </c>
      <c r="G121" s="27" t="s">
        <v>168</v>
      </c>
      <c r="H121" s="27" t="n">
        <v>8</v>
      </c>
      <c r="I121" s="27" t="n">
        <v>117.6</v>
      </c>
      <c r="J121" s="27" t="n">
        <v>98</v>
      </c>
      <c r="K121" s="27" t="s">
        <v>53</v>
      </c>
      <c r="L121" s="30" t="s">
        <v>152</v>
      </c>
      <c r="M121" s="31" t="s">
        <v>469</v>
      </c>
      <c r="N121" s="31" t="s">
        <v>470</v>
      </c>
      <c r="O121" s="32" t="s">
        <v>161</v>
      </c>
    </row>
    <row r="122" customFormat="false" ht="15.75" hidden="false" customHeight="true" outlineLevel="0" collapsed="false">
      <c r="A122" s="26" t="s">
        <v>148</v>
      </c>
      <c r="B122" s="27" t="n">
        <v>120</v>
      </c>
      <c r="C122" s="27" t="s">
        <v>430</v>
      </c>
      <c r="D122" s="28" t="s">
        <v>471</v>
      </c>
      <c r="E122" s="53" t="s">
        <v>134</v>
      </c>
      <c r="F122" s="27" t="n">
        <v>11</v>
      </c>
      <c r="G122" s="27" t="s">
        <v>198</v>
      </c>
      <c r="H122" s="27" t="n">
        <v>5</v>
      </c>
      <c r="I122" s="27" t="n">
        <v>122.5</v>
      </c>
      <c r="J122" s="27" t="n">
        <v>99</v>
      </c>
      <c r="K122" s="27" t="s">
        <v>101</v>
      </c>
      <c r="L122" s="30" t="s">
        <v>152</v>
      </c>
      <c r="M122" s="31"/>
      <c r="N122" s="31" t="s">
        <v>472</v>
      </c>
      <c r="O122" s="32" t="s">
        <v>161</v>
      </c>
    </row>
    <row r="123" customFormat="false" ht="15.75" hidden="false" customHeight="true" outlineLevel="0" collapsed="false">
      <c r="A123" s="26" t="s">
        <v>148</v>
      </c>
      <c r="B123" s="27" t="n">
        <v>121</v>
      </c>
      <c r="C123" s="27" t="s">
        <v>430</v>
      </c>
      <c r="D123" s="28" t="s">
        <v>473</v>
      </c>
      <c r="E123" s="33" t="s">
        <v>133</v>
      </c>
      <c r="F123" s="27" t="n">
        <v>53</v>
      </c>
      <c r="G123" s="27" t="s">
        <v>216</v>
      </c>
      <c r="H123" s="27" t="n">
        <v>8</v>
      </c>
      <c r="I123" s="27" t="n">
        <v>126.9</v>
      </c>
      <c r="J123" s="27" t="n">
        <v>81</v>
      </c>
      <c r="K123" s="27" t="s">
        <v>474</v>
      </c>
      <c r="L123" s="30" t="s">
        <v>237</v>
      </c>
      <c r="M123" s="31" t="s">
        <v>475</v>
      </c>
      <c r="N123" s="31" t="s">
        <v>476</v>
      </c>
      <c r="O123" s="32" t="s">
        <v>161</v>
      </c>
    </row>
    <row r="124" customFormat="false" ht="15.75" hidden="false" customHeight="true" outlineLevel="0" collapsed="false">
      <c r="A124" s="56" t="s">
        <v>148</v>
      </c>
      <c r="B124" s="57" t="n">
        <v>122</v>
      </c>
      <c r="C124" s="57" t="s">
        <v>477</v>
      </c>
      <c r="D124" s="58" t="s">
        <v>478</v>
      </c>
      <c r="E124" s="59" t="s">
        <v>367</v>
      </c>
      <c r="F124" s="57" t="n">
        <v>4</v>
      </c>
      <c r="G124" s="57" t="s">
        <v>398</v>
      </c>
      <c r="H124" s="57" t="n">
        <v>6</v>
      </c>
      <c r="I124" s="57" t="n">
        <v>108.6</v>
      </c>
      <c r="J124" s="57" t="s">
        <v>363</v>
      </c>
      <c r="K124" s="57" t="s">
        <v>363</v>
      </c>
      <c r="L124" s="60" t="s">
        <v>363</v>
      </c>
      <c r="M124" s="61"/>
      <c r="N124" s="61" t="s">
        <v>369</v>
      </c>
      <c r="O124" s="62" t="s">
        <v>238</v>
      </c>
    </row>
    <row r="125" customFormat="false" ht="15.75" hidden="false" customHeight="true" outlineLevel="0" collapsed="false">
      <c r="A125" s="56" t="s">
        <v>148</v>
      </c>
      <c r="B125" s="57" t="n">
        <v>123</v>
      </c>
      <c r="C125" s="57" t="s">
        <v>477</v>
      </c>
      <c r="D125" s="58" t="s">
        <v>479</v>
      </c>
      <c r="E125" s="59" t="s">
        <v>367</v>
      </c>
      <c r="F125" s="57" t="n">
        <v>5</v>
      </c>
      <c r="G125" s="57" t="s">
        <v>362</v>
      </c>
      <c r="H125" s="57" t="n">
        <v>11</v>
      </c>
      <c r="I125" s="57" t="n">
        <v>112.3</v>
      </c>
      <c r="J125" s="57" t="s">
        <v>363</v>
      </c>
      <c r="K125" s="57" t="s">
        <v>363</v>
      </c>
      <c r="L125" s="60" t="s">
        <v>363</v>
      </c>
      <c r="M125" s="61"/>
      <c r="N125" s="61" t="s">
        <v>369</v>
      </c>
      <c r="O125" s="62" t="s">
        <v>238</v>
      </c>
    </row>
    <row r="126" customFormat="false" ht="15.75" hidden="false" customHeight="true" outlineLevel="0" collapsed="false">
      <c r="A126" s="43" t="s">
        <v>148</v>
      </c>
      <c r="B126" s="44" t="n">
        <v>124</v>
      </c>
      <c r="C126" s="44" t="s">
        <v>477</v>
      </c>
      <c r="D126" s="45" t="s">
        <v>480</v>
      </c>
      <c r="E126" s="63" t="s">
        <v>131</v>
      </c>
      <c r="F126" s="44" t="n">
        <v>16</v>
      </c>
      <c r="G126" s="44" t="s">
        <v>408</v>
      </c>
      <c r="H126" s="44" t="n">
        <v>10</v>
      </c>
      <c r="I126" s="44" t="n">
        <v>114.7</v>
      </c>
      <c r="J126" s="44" t="s">
        <v>363</v>
      </c>
      <c r="K126" s="44" t="s">
        <v>363</v>
      </c>
      <c r="L126" s="47" t="s">
        <v>364</v>
      </c>
      <c r="M126" s="48"/>
      <c r="N126" s="48" t="s">
        <v>481</v>
      </c>
      <c r="O126" s="49" t="s">
        <v>238</v>
      </c>
    </row>
    <row r="127" customFormat="false" ht="15.75" hidden="false" customHeight="true" outlineLevel="0" collapsed="false">
      <c r="A127" s="65" t="s">
        <v>148</v>
      </c>
      <c r="B127" s="66" t="n">
        <v>125</v>
      </c>
      <c r="C127" s="66" t="s">
        <v>477</v>
      </c>
      <c r="D127" s="67" t="s">
        <v>482</v>
      </c>
      <c r="E127" s="68" t="s">
        <v>132</v>
      </c>
      <c r="F127" s="66" t="n">
        <v>40</v>
      </c>
      <c r="G127" s="66" t="s">
        <v>398</v>
      </c>
      <c r="H127" s="66" t="n">
        <v>6</v>
      </c>
      <c r="I127" s="66" t="n">
        <v>115.5</v>
      </c>
      <c r="J127" s="66" t="s">
        <v>363</v>
      </c>
      <c r="K127" s="66" t="s">
        <v>363</v>
      </c>
      <c r="L127" s="69" t="s">
        <v>364</v>
      </c>
      <c r="M127" s="70"/>
      <c r="N127" s="70" t="s">
        <v>483</v>
      </c>
      <c r="O127" s="71" t="s">
        <v>154</v>
      </c>
    </row>
    <row r="128" customFormat="false" ht="15.75" hidden="false" customHeight="true" outlineLevel="0" collapsed="false">
      <c r="A128" s="65" t="s">
        <v>148</v>
      </c>
      <c r="B128" s="66" t="n">
        <v>126</v>
      </c>
      <c r="C128" s="66" t="s">
        <v>477</v>
      </c>
      <c r="D128" s="67" t="s">
        <v>484</v>
      </c>
      <c r="E128" s="72" t="s">
        <v>133</v>
      </c>
      <c r="F128" s="66" t="n">
        <v>54</v>
      </c>
      <c r="G128" s="66" t="s">
        <v>485</v>
      </c>
      <c r="H128" s="66" t="n">
        <v>11</v>
      </c>
      <c r="I128" s="66" t="n">
        <v>117.4</v>
      </c>
      <c r="J128" s="66" t="s">
        <v>363</v>
      </c>
      <c r="K128" s="66" t="s">
        <v>363</v>
      </c>
      <c r="L128" s="69" t="s">
        <v>364</v>
      </c>
      <c r="M128" s="70"/>
      <c r="N128" s="70" t="s">
        <v>486</v>
      </c>
      <c r="O128" s="71" t="s">
        <v>161</v>
      </c>
    </row>
    <row r="129" customFormat="false" ht="15.75" hidden="false" customHeight="true" outlineLevel="0" collapsed="false">
      <c r="A129" s="65" t="s">
        <v>148</v>
      </c>
      <c r="B129" s="66" t="n">
        <v>127</v>
      </c>
      <c r="C129" s="66" t="s">
        <v>477</v>
      </c>
      <c r="D129" s="67" t="s">
        <v>487</v>
      </c>
      <c r="E129" s="72" t="s">
        <v>133</v>
      </c>
      <c r="F129" s="66" t="n">
        <v>55</v>
      </c>
      <c r="G129" s="66" t="s">
        <v>432</v>
      </c>
      <c r="H129" s="66" t="n">
        <v>5</v>
      </c>
      <c r="I129" s="66" t="n">
        <v>117.5</v>
      </c>
      <c r="J129" s="66" t="s">
        <v>363</v>
      </c>
      <c r="K129" s="66" t="s">
        <v>363</v>
      </c>
      <c r="L129" s="69" t="s">
        <v>364</v>
      </c>
      <c r="M129" s="70"/>
      <c r="N129" s="70" t="s">
        <v>488</v>
      </c>
      <c r="O129" s="71" t="s">
        <v>161</v>
      </c>
    </row>
    <row r="130" customFormat="false" ht="15.75" hidden="false" customHeight="true" outlineLevel="0" collapsed="false">
      <c r="A130" s="65" t="s">
        <v>148</v>
      </c>
      <c r="B130" s="66" t="n">
        <v>128</v>
      </c>
      <c r="C130" s="66" t="s">
        <v>477</v>
      </c>
      <c r="D130" s="67" t="s">
        <v>489</v>
      </c>
      <c r="E130" s="72" t="s">
        <v>133</v>
      </c>
      <c r="F130" s="66" t="n">
        <v>56</v>
      </c>
      <c r="G130" s="66" t="s">
        <v>368</v>
      </c>
      <c r="H130" s="66" t="n">
        <v>11</v>
      </c>
      <c r="I130" s="66" t="n">
        <v>119.4</v>
      </c>
      <c r="J130" s="66" t="s">
        <v>363</v>
      </c>
      <c r="K130" s="66" t="s">
        <v>363</v>
      </c>
      <c r="L130" s="69" t="s">
        <v>364</v>
      </c>
      <c r="M130" s="70"/>
      <c r="N130" s="70" t="s">
        <v>490</v>
      </c>
      <c r="O130" s="71" t="s">
        <v>161</v>
      </c>
    </row>
    <row r="131" customFormat="false" ht="15.75" hidden="false" customHeight="true" outlineLevel="0" collapsed="false">
      <c r="A131" s="34" t="s">
        <v>148</v>
      </c>
      <c r="B131" s="35" t="n">
        <v>129</v>
      </c>
      <c r="C131" s="35" t="s">
        <v>491</v>
      </c>
      <c r="D131" s="36" t="s">
        <v>492</v>
      </c>
      <c r="E131" s="37" t="s">
        <v>132</v>
      </c>
      <c r="F131" s="35" t="n">
        <v>41</v>
      </c>
      <c r="G131" s="35" t="s">
        <v>417</v>
      </c>
      <c r="H131" s="35" t="n">
        <v>7</v>
      </c>
      <c r="I131" s="35" t="n">
        <v>121.8</v>
      </c>
      <c r="J131" s="35" t="s">
        <v>363</v>
      </c>
      <c r="K131" s="35" t="s">
        <v>363</v>
      </c>
      <c r="L131" s="38" t="s">
        <v>364</v>
      </c>
      <c r="M131" s="39"/>
      <c r="N131" s="39" t="s">
        <v>493</v>
      </c>
      <c r="O131" s="40" t="s">
        <v>154</v>
      </c>
    </row>
    <row r="132" customFormat="false" ht="15.75" hidden="false" customHeight="true" outlineLevel="0" collapsed="false">
      <c r="A132" s="65" t="s">
        <v>148</v>
      </c>
      <c r="B132" s="66" t="n">
        <v>130</v>
      </c>
      <c r="C132" s="66" t="s">
        <v>491</v>
      </c>
      <c r="D132" s="67" t="s">
        <v>494</v>
      </c>
      <c r="E132" s="72" t="s">
        <v>133</v>
      </c>
      <c r="F132" s="66" t="n">
        <v>57</v>
      </c>
      <c r="G132" s="66" t="s">
        <v>485</v>
      </c>
      <c r="H132" s="66" t="n">
        <v>11</v>
      </c>
      <c r="I132" s="66" t="n">
        <v>125.4</v>
      </c>
      <c r="J132" s="66" t="s">
        <v>363</v>
      </c>
      <c r="K132" s="66" t="s">
        <v>363</v>
      </c>
      <c r="L132" s="69" t="s">
        <v>364</v>
      </c>
      <c r="M132" s="70"/>
      <c r="N132" s="70" t="s">
        <v>495</v>
      </c>
      <c r="O132" s="71" t="s">
        <v>161</v>
      </c>
    </row>
    <row r="133" customFormat="false" ht="15.75" hidden="false" customHeight="true" outlineLevel="0" collapsed="false">
      <c r="A133" s="34" t="s">
        <v>148</v>
      </c>
      <c r="B133" s="35" t="n">
        <v>131</v>
      </c>
      <c r="C133" s="35" t="s">
        <v>491</v>
      </c>
      <c r="D133" s="36" t="s">
        <v>496</v>
      </c>
      <c r="E133" s="42" t="s">
        <v>133</v>
      </c>
      <c r="F133" s="35" t="n">
        <v>58</v>
      </c>
      <c r="G133" s="35" t="s">
        <v>445</v>
      </c>
      <c r="H133" s="35" t="n">
        <v>8</v>
      </c>
      <c r="I133" s="35" t="n">
        <v>127.1</v>
      </c>
      <c r="J133" s="35" t="s">
        <v>363</v>
      </c>
      <c r="K133" s="35" t="s">
        <v>363</v>
      </c>
      <c r="L133" s="38" t="s">
        <v>364</v>
      </c>
      <c r="M133" s="39" t="s">
        <v>497</v>
      </c>
      <c r="N133" s="39" t="s">
        <v>498</v>
      </c>
      <c r="O133" s="40" t="s">
        <v>161</v>
      </c>
    </row>
    <row r="134" customFormat="false" ht="15.75" hidden="false" customHeight="true" outlineLevel="0" collapsed="false">
      <c r="A134" s="34" t="s">
        <v>148</v>
      </c>
      <c r="B134" s="35" t="n">
        <v>132</v>
      </c>
      <c r="C134" s="35" t="s">
        <v>491</v>
      </c>
      <c r="D134" s="36" t="s">
        <v>499</v>
      </c>
      <c r="E134" s="73" t="s">
        <v>367</v>
      </c>
      <c r="F134" s="35" t="n">
        <v>6</v>
      </c>
      <c r="G134" s="35" t="s">
        <v>466</v>
      </c>
      <c r="H134" s="35" t="n">
        <v>11</v>
      </c>
      <c r="I134" s="35" t="n">
        <v>129.5</v>
      </c>
      <c r="J134" s="35" t="s">
        <v>363</v>
      </c>
      <c r="K134" s="35" t="s">
        <v>363</v>
      </c>
      <c r="L134" s="38" t="s">
        <v>363</v>
      </c>
      <c r="M134" s="39"/>
      <c r="N134" s="39" t="s">
        <v>500</v>
      </c>
      <c r="O134" s="40" t="s">
        <v>238</v>
      </c>
    </row>
    <row r="135" customFormat="false" ht="15.75" hidden="false" customHeight="true" outlineLevel="0" collapsed="false">
      <c r="A135" s="34" t="s">
        <v>148</v>
      </c>
      <c r="B135" s="35" t="n">
        <v>133</v>
      </c>
      <c r="C135" s="35" t="s">
        <v>491</v>
      </c>
      <c r="D135" s="54" t="s">
        <v>501</v>
      </c>
      <c r="E135" s="37" t="s">
        <v>132</v>
      </c>
      <c r="F135" s="35" t="n">
        <v>42</v>
      </c>
      <c r="G135" s="35" t="s">
        <v>368</v>
      </c>
      <c r="H135" s="35" t="n">
        <v>11</v>
      </c>
      <c r="I135" s="35" t="n">
        <v>131.3</v>
      </c>
      <c r="J135" s="35" t="s">
        <v>363</v>
      </c>
      <c r="K135" s="35" t="s">
        <v>363</v>
      </c>
      <c r="L135" s="38" t="s">
        <v>364</v>
      </c>
      <c r="M135" s="39" t="s">
        <v>502</v>
      </c>
      <c r="N135" s="39" t="s">
        <v>503</v>
      </c>
      <c r="O135" s="40" t="s">
        <v>154</v>
      </c>
    </row>
    <row r="136" customFormat="false" ht="15.75" hidden="false" customHeight="true" outlineLevel="0" collapsed="false">
      <c r="A136" s="56" t="s">
        <v>148</v>
      </c>
      <c r="B136" s="57" t="n">
        <v>134</v>
      </c>
      <c r="C136" s="57" t="s">
        <v>491</v>
      </c>
      <c r="D136" s="58" t="s">
        <v>504</v>
      </c>
      <c r="E136" s="74" t="s">
        <v>505</v>
      </c>
      <c r="F136" s="57" t="n">
        <v>1</v>
      </c>
      <c r="G136" s="57" t="s">
        <v>506</v>
      </c>
      <c r="H136" s="57" t="n">
        <v>14</v>
      </c>
      <c r="I136" s="57" t="n">
        <v>131.5</v>
      </c>
      <c r="J136" s="57" t="s">
        <v>363</v>
      </c>
      <c r="K136" s="57" t="s">
        <v>363</v>
      </c>
      <c r="L136" s="60" t="s">
        <v>363</v>
      </c>
      <c r="M136" s="61"/>
      <c r="N136" s="61" t="s">
        <v>507</v>
      </c>
      <c r="O136" s="62" t="s">
        <v>238</v>
      </c>
    </row>
    <row r="137" customFormat="false" ht="15.75" hidden="false" customHeight="true" outlineLevel="0" collapsed="false">
      <c r="A137" s="34" t="s">
        <v>148</v>
      </c>
      <c r="B137" s="35" t="n">
        <v>135</v>
      </c>
      <c r="C137" s="35" t="s">
        <v>491</v>
      </c>
      <c r="D137" s="36" t="s">
        <v>508</v>
      </c>
      <c r="E137" s="73" t="s">
        <v>367</v>
      </c>
      <c r="F137" s="35" t="n">
        <v>7</v>
      </c>
      <c r="G137" s="35" t="s">
        <v>509</v>
      </c>
      <c r="H137" s="35" t="n">
        <v>9</v>
      </c>
      <c r="I137" s="35" t="n">
        <v>131.9</v>
      </c>
      <c r="J137" s="35" t="s">
        <v>363</v>
      </c>
      <c r="K137" s="35" t="s">
        <v>363</v>
      </c>
      <c r="L137" s="38" t="s">
        <v>363</v>
      </c>
      <c r="M137" s="39"/>
      <c r="N137" s="39" t="s">
        <v>500</v>
      </c>
      <c r="O137" s="40" t="s">
        <v>238</v>
      </c>
    </row>
    <row r="138" customFormat="false" ht="15.75" hidden="false" customHeight="true" outlineLevel="0" collapsed="false">
      <c r="A138" s="43" t="s">
        <v>148</v>
      </c>
      <c r="B138" s="44" t="n">
        <v>136</v>
      </c>
      <c r="C138" s="44" t="s">
        <v>510</v>
      </c>
      <c r="D138" s="45" t="s">
        <v>511</v>
      </c>
      <c r="E138" s="75" t="s">
        <v>134</v>
      </c>
      <c r="F138" s="44" t="n">
        <v>12</v>
      </c>
      <c r="G138" s="44" t="s">
        <v>512</v>
      </c>
      <c r="H138" s="44" t="n">
        <v>13</v>
      </c>
      <c r="I138" s="44" t="n">
        <v>132.1</v>
      </c>
      <c r="J138" s="44" t="s">
        <v>363</v>
      </c>
      <c r="K138" s="44" t="s">
        <v>363</v>
      </c>
      <c r="L138" s="47" t="s">
        <v>364</v>
      </c>
      <c r="M138" s="48"/>
      <c r="N138" s="48" t="s">
        <v>513</v>
      </c>
      <c r="O138" s="49" t="s">
        <v>161</v>
      </c>
    </row>
    <row r="139" customFormat="false" ht="15.75" hidden="false" customHeight="true" outlineLevel="0" collapsed="false">
      <c r="A139" s="43" t="s">
        <v>148</v>
      </c>
      <c r="B139" s="44" t="n">
        <v>137</v>
      </c>
      <c r="C139" s="44" t="s">
        <v>510</v>
      </c>
      <c r="D139" s="45" t="s">
        <v>514</v>
      </c>
      <c r="E139" s="51" t="s">
        <v>133</v>
      </c>
      <c r="F139" s="44" t="n">
        <v>59</v>
      </c>
      <c r="G139" s="44" t="s">
        <v>394</v>
      </c>
      <c r="H139" s="44" t="n">
        <v>13</v>
      </c>
      <c r="I139" s="44" t="n">
        <v>132.2</v>
      </c>
      <c r="J139" s="44" t="s">
        <v>363</v>
      </c>
      <c r="K139" s="44" t="s">
        <v>363</v>
      </c>
      <c r="L139" s="47" t="s">
        <v>364</v>
      </c>
      <c r="M139" s="48"/>
      <c r="N139" s="48" t="s">
        <v>515</v>
      </c>
      <c r="O139" s="49" t="s">
        <v>161</v>
      </c>
    </row>
    <row r="140" customFormat="false" ht="15.75" hidden="false" customHeight="true" outlineLevel="0" collapsed="false">
      <c r="A140" s="43" t="s">
        <v>148</v>
      </c>
      <c r="B140" s="44" t="n">
        <v>138</v>
      </c>
      <c r="C140" s="44" t="s">
        <v>510</v>
      </c>
      <c r="D140" s="45" t="s">
        <v>516</v>
      </c>
      <c r="E140" s="76" t="s">
        <v>367</v>
      </c>
      <c r="F140" s="44" t="n">
        <v>8</v>
      </c>
      <c r="G140" s="44" t="s">
        <v>442</v>
      </c>
      <c r="H140" s="44" t="n">
        <v>6</v>
      </c>
      <c r="I140" s="44" t="n">
        <v>132.3</v>
      </c>
      <c r="J140" s="44" t="s">
        <v>363</v>
      </c>
      <c r="K140" s="44" t="s">
        <v>363</v>
      </c>
      <c r="L140" s="47" t="s">
        <v>363</v>
      </c>
      <c r="M140" s="48"/>
      <c r="N140" s="48" t="s">
        <v>500</v>
      </c>
      <c r="O140" s="49" t="s">
        <v>238</v>
      </c>
    </row>
    <row r="141" customFormat="false" ht="15.75" hidden="false" customHeight="true" outlineLevel="0" collapsed="false">
      <c r="A141" s="43" t="s">
        <v>148</v>
      </c>
      <c r="B141" s="44" t="n">
        <v>139</v>
      </c>
      <c r="C141" s="44" t="s">
        <v>510</v>
      </c>
      <c r="D141" s="45" t="s">
        <v>517</v>
      </c>
      <c r="E141" s="51" t="s">
        <v>133</v>
      </c>
      <c r="F141" s="44" t="n">
        <v>60</v>
      </c>
      <c r="G141" s="44" t="s">
        <v>518</v>
      </c>
      <c r="H141" s="44" t="n">
        <v>13</v>
      </c>
      <c r="I141" s="44" t="n">
        <v>132.4</v>
      </c>
      <c r="J141" s="44" t="s">
        <v>363</v>
      </c>
      <c r="K141" s="44" t="s">
        <v>363</v>
      </c>
      <c r="L141" s="47" t="s">
        <v>364</v>
      </c>
      <c r="M141" s="48"/>
      <c r="N141" s="48" t="s">
        <v>519</v>
      </c>
      <c r="O141" s="49" t="s">
        <v>161</v>
      </c>
    </row>
    <row r="142" customFormat="false" ht="15.75" hidden="false" customHeight="true" outlineLevel="0" collapsed="false">
      <c r="A142" s="65" t="s">
        <v>148</v>
      </c>
      <c r="B142" s="66" t="n">
        <v>140</v>
      </c>
      <c r="C142" s="66" t="s">
        <v>510</v>
      </c>
      <c r="D142" s="67" t="s">
        <v>520</v>
      </c>
      <c r="E142" s="72" t="s">
        <v>133</v>
      </c>
      <c r="F142" s="66" t="n">
        <v>61</v>
      </c>
      <c r="G142" s="66" t="s">
        <v>401</v>
      </c>
      <c r="H142" s="66" t="n">
        <v>8</v>
      </c>
      <c r="I142" s="66" t="n">
        <v>133.5</v>
      </c>
      <c r="J142" s="66" t="s">
        <v>363</v>
      </c>
      <c r="K142" s="66" t="s">
        <v>363</v>
      </c>
      <c r="L142" s="69" t="s">
        <v>364</v>
      </c>
      <c r="M142" s="70"/>
      <c r="N142" s="70" t="s">
        <v>521</v>
      </c>
      <c r="O142" s="71" t="s">
        <v>161</v>
      </c>
    </row>
    <row r="143" customFormat="false" ht="15.75" hidden="false" customHeight="true" outlineLevel="0" collapsed="false">
      <c r="A143" s="56" t="s">
        <v>148</v>
      </c>
      <c r="B143" s="57" t="n">
        <v>141</v>
      </c>
      <c r="C143" s="57" t="s">
        <v>510</v>
      </c>
      <c r="D143" s="58" t="s">
        <v>522</v>
      </c>
      <c r="E143" s="74" t="s">
        <v>505</v>
      </c>
      <c r="F143" s="57" t="n">
        <v>2</v>
      </c>
      <c r="G143" s="57" t="s">
        <v>445</v>
      </c>
      <c r="H143" s="57" t="n">
        <v>8</v>
      </c>
      <c r="I143" s="57" t="n">
        <v>133.5</v>
      </c>
      <c r="J143" s="57" t="s">
        <v>363</v>
      </c>
      <c r="K143" s="57" t="s">
        <v>363</v>
      </c>
      <c r="L143" s="60" t="s">
        <v>363</v>
      </c>
      <c r="M143" s="61"/>
      <c r="N143" s="61" t="s">
        <v>507</v>
      </c>
      <c r="O143" s="62" t="s">
        <v>238</v>
      </c>
    </row>
    <row r="144" customFormat="false" ht="15.75" hidden="false" customHeight="true" outlineLevel="0" collapsed="false">
      <c r="A144" s="43" t="s">
        <v>148</v>
      </c>
      <c r="B144" s="44" t="n">
        <v>142</v>
      </c>
      <c r="C144" s="44" t="s">
        <v>510</v>
      </c>
      <c r="D144" s="45" t="s">
        <v>523</v>
      </c>
      <c r="E144" s="51" t="s">
        <v>133</v>
      </c>
      <c r="F144" s="44" t="n">
        <v>62</v>
      </c>
      <c r="G144" s="44" t="s">
        <v>512</v>
      </c>
      <c r="H144" s="44" t="n">
        <v>13</v>
      </c>
      <c r="I144" s="44" t="n">
        <v>133.6</v>
      </c>
      <c r="J144" s="44" t="s">
        <v>363</v>
      </c>
      <c r="K144" s="44" t="s">
        <v>363</v>
      </c>
      <c r="L144" s="47" t="s">
        <v>364</v>
      </c>
      <c r="M144" s="48"/>
      <c r="N144" s="48" t="s">
        <v>524</v>
      </c>
      <c r="O144" s="49" t="s">
        <v>161</v>
      </c>
    </row>
    <row r="145" customFormat="false" ht="15.75" hidden="false" customHeight="true" outlineLevel="0" collapsed="false">
      <c r="A145" s="65" t="s">
        <v>148</v>
      </c>
      <c r="B145" s="66" t="n">
        <v>143</v>
      </c>
      <c r="C145" s="66" t="s">
        <v>510</v>
      </c>
      <c r="D145" s="67" t="s">
        <v>525</v>
      </c>
      <c r="E145" s="77" t="s">
        <v>134</v>
      </c>
      <c r="F145" s="66" t="n">
        <v>13</v>
      </c>
      <c r="G145" s="66" t="s">
        <v>526</v>
      </c>
      <c r="H145" s="66" t="n">
        <v>8</v>
      </c>
      <c r="I145" s="66" t="n">
        <v>135.2</v>
      </c>
      <c r="J145" s="66" t="s">
        <v>363</v>
      </c>
      <c r="K145" s="66" t="s">
        <v>363</v>
      </c>
      <c r="L145" s="69" t="s">
        <v>364</v>
      </c>
      <c r="M145" s="70"/>
      <c r="N145" s="70" t="s">
        <v>527</v>
      </c>
      <c r="O145" s="71" t="s">
        <v>161</v>
      </c>
    </row>
    <row r="146" customFormat="false" ht="15.75" hidden="false" customHeight="true" outlineLevel="0" collapsed="false">
      <c r="A146" s="43" t="s">
        <v>148</v>
      </c>
      <c r="B146" s="44" t="n">
        <v>144</v>
      </c>
      <c r="C146" s="44" t="s">
        <v>510</v>
      </c>
      <c r="D146" s="45" t="s">
        <v>528</v>
      </c>
      <c r="E146" s="63" t="s">
        <v>131</v>
      </c>
      <c r="F146" s="44" t="n">
        <v>17</v>
      </c>
      <c r="G146" s="44" t="s">
        <v>436</v>
      </c>
      <c r="H146" s="44" t="n">
        <v>10</v>
      </c>
      <c r="I146" s="44" t="n">
        <v>135.7</v>
      </c>
      <c r="J146" s="44" t="s">
        <v>363</v>
      </c>
      <c r="K146" s="44" t="s">
        <v>363</v>
      </c>
      <c r="L146" s="47" t="s">
        <v>364</v>
      </c>
      <c r="M146" s="48"/>
      <c r="N146" s="48" t="s">
        <v>529</v>
      </c>
      <c r="O146" s="49" t="s">
        <v>238</v>
      </c>
    </row>
    <row r="147" customFormat="false" ht="15.75" hidden="false" customHeight="true" outlineLevel="0" collapsed="false">
      <c r="A147" s="65" t="s">
        <v>148</v>
      </c>
      <c r="B147" s="66" t="n">
        <v>145</v>
      </c>
      <c r="C147" s="66" t="s">
        <v>510</v>
      </c>
      <c r="D147" s="67" t="s">
        <v>530</v>
      </c>
      <c r="E147" s="72" t="s">
        <v>133</v>
      </c>
      <c r="F147" s="66" t="n">
        <v>63</v>
      </c>
      <c r="G147" s="66" t="s">
        <v>436</v>
      </c>
      <c r="H147" s="66" t="n">
        <v>10</v>
      </c>
      <c r="I147" s="66" t="n">
        <v>136</v>
      </c>
      <c r="J147" s="66" t="s">
        <v>363</v>
      </c>
      <c r="K147" s="66" t="s">
        <v>363</v>
      </c>
      <c r="L147" s="69" t="s">
        <v>364</v>
      </c>
      <c r="M147" s="70"/>
      <c r="N147" s="70" t="s">
        <v>531</v>
      </c>
      <c r="O147" s="71" t="s">
        <v>161</v>
      </c>
    </row>
    <row r="148" customFormat="false" ht="15.75" hidden="false" customHeight="true" outlineLevel="0" collapsed="false">
      <c r="A148" s="43" t="s">
        <v>148</v>
      </c>
      <c r="B148" s="44" t="n">
        <v>146</v>
      </c>
      <c r="C148" s="44" t="s">
        <v>510</v>
      </c>
      <c r="D148" s="45" t="s">
        <v>532</v>
      </c>
      <c r="E148" s="51" t="s">
        <v>133</v>
      </c>
      <c r="F148" s="44" t="n">
        <v>64</v>
      </c>
      <c r="G148" s="44" t="s">
        <v>410</v>
      </c>
      <c r="H148" s="44" t="n">
        <v>9</v>
      </c>
      <c r="I148" s="44" t="n">
        <v>137.2</v>
      </c>
      <c r="J148" s="44" t="s">
        <v>363</v>
      </c>
      <c r="K148" s="44" t="s">
        <v>363</v>
      </c>
      <c r="L148" s="47" t="s">
        <v>364</v>
      </c>
      <c r="M148" s="48"/>
      <c r="N148" s="48" t="s">
        <v>533</v>
      </c>
      <c r="O148" s="49" t="s">
        <v>161</v>
      </c>
    </row>
    <row r="149" customFormat="false" ht="15.75" hidden="false" customHeight="true" outlineLevel="0" collapsed="false">
      <c r="A149" s="65" t="s">
        <v>148</v>
      </c>
      <c r="B149" s="66" t="n">
        <v>147</v>
      </c>
      <c r="C149" s="66" t="s">
        <v>510</v>
      </c>
      <c r="D149" s="67" t="s">
        <v>534</v>
      </c>
      <c r="E149" s="78" t="s">
        <v>131</v>
      </c>
      <c r="F149" s="66" t="n">
        <v>18</v>
      </c>
      <c r="G149" s="66" t="s">
        <v>398</v>
      </c>
      <c r="H149" s="66" t="n">
        <v>6</v>
      </c>
      <c r="I149" s="66" t="n">
        <v>137.4</v>
      </c>
      <c r="J149" s="66" t="s">
        <v>363</v>
      </c>
      <c r="K149" s="66" t="s">
        <v>363</v>
      </c>
      <c r="L149" s="69" t="s">
        <v>364</v>
      </c>
      <c r="M149" s="70"/>
      <c r="N149" s="70" t="s">
        <v>535</v>
      </c>
      <c r="O149" s="71" t="s">
        <v>238</v>
      </c>
    </row>
    <row r="150" customFormat="false" ht="15.75" hidden="false" customHeight="true" outlineLevel="0" collapsed="false">
      <c r="A150" s="43" t="s">
        <v>148</v>
      </c>
      <c r="B150" s="44" t="n">
        <v>148</v>
      </c>
      <c r="C150" s="44" t="s">
        <v>510</v>
      </c>
      <c r="D150" s="45" t="s">
        <v>536</v>
      </c>
      <c r="E150" s="51" t="s">
        <v>133</v>
      </c>
      <c r="F150" s="44" t="n">
        <v>65</v>
      </c>
      <c r="G150" s="44" t="s">
        <v>398</v>
      </c>
      <c r="H150" s="44" t="n">
        <v>6</v>
      </c>
      <c r="I150" s="44" t="n">
        <v>138.9</v>
      </c>
      <c r="J150" s="44" t="s">
        <v>363</v>
      </c>
      <c r="K150" s="44" t="s">
        <v>363</v>
      </c>
      <c r="L150" s="47" t="s">
        <v>364</v>
      </c>
      <c r="M150" s="48"/>
      <c r="N150" s="48" t="s">
        <v>537</v>
      </c>
      <c r="O150" s="49" t="s">
        <v>161</v>
      </c>
    </row>
    <row r="151" customFormat="false" ht="15.75" hidden="false" customHeight="true" outlineLevel="0" collapsed="false">
      <c r="A151" s="43" t="s">
        <v>148</v>
      </c>
      <c r="B151" s="44" t="n">
        <v>149</v>
      </c>
      <c r="C151" s="44" t="s">
        <v>510</v>
      </c>
      <c r="D151" s="45" t="s">
        <v>538</v>
      </c>
      <c r="E151" s="46" t="s">
        <v>132</v>
      </c>
      <c r="F151" s="44" t="n">
        <v>43</v>
      </c>
      <c r="G151" s="44" t="s">
        <v>445</v>
      </c>
      <c r="H151" s="44" t="n">
        <v>8</v>
      </c>
      <c r="I151" s="44" t="n">
        <v>139.2</v>
      </c>
      <c r="J151" s="44" t="s">
        <v>363</v>
      </c>
      <c r="K151" s="44" t="s">
        <v>363</v>
      </c>
      <c r="L151" s="47" t="s">
        <v>364</v>
      </c>
      <c r="M151" s="48"/>
      <c r="N151" s="48" t="s">
        <v>539</v>
      </c>
      <c r="O151" s="49" t="s">
        <v>154</v>
      </c>
    </row>
    <row r="152" customFormat="false" ht="15.75" hidden="false" customHeight="true" outlineLevel="0" collapsed="false">
      <c r="A152" s="65" t="s">
        <v>148</v>
      </c>
      <c r="B152" s="66" t="n">
        <v>150</v>
      </c>
      <c r="C152" s="66" t="s">
        <v>510</v>
      </c>
      <c r="D152" s="67" t="s">
        <v>540</v>
      </c>
      <c r="E152" s="78" t="s">
        <v>131</v>
      </c>
      <c r="F152" s="66" t="n">
        <v>19</v>
      </c>
      <c r="G152" s="66" t="s">
        <v>541</v>
      </c>
      <c r="H152" s="66" t="n">
        <v>8</v>
      </c>
      <c r="I152" s="66" t="n">
        <v>139.6</v>
      </c>
      <c r="J152" s="66" t="s">
        <v>363</v>
      </c>
      <c r="K152" s="66" t="s">
        <v>363</v>
      </c>
      <c r="L152" s="69" t="s">
        <v>364</v>
      </c>
      <c r="M152" s="70"/>
      <c r="N152" s="70" t="s">
        <v>542</v>
      </c>
      <c r="O152" s="71" t="s">
        <v>238</v>
      </c>
    </row>
    <row r="153" customFormat="false" ht="15.75" hidden="false" customHeight="true" outlineLevel="0" collapsed="false">
      <c r="A153" s="43" t="s">
        <v>148</v>
      </c>
      <c r="B153" s="44" t="n">
        <v>151</v>
      </c>
      <c r="C153" s="44" t="s">
        <v>510</v>
      </c>
      <c r="D153" s="45" t="s">
        <v>543</v>
      </c>
      <c r="E153" s="76" t="s">
        <v>367</v>
      </c>
      <c r="F153" s="44" t="n">
        <v>9</v>
      </c>
      <c r="G153" s="44" t="s">
        <v>454</v>
      </c>
      <c r="H153" s="44" t="n">
        <v>10</v>
      </c>
      <c r="I153" s="44" t="n">
        <v>139.9</v>
      </c>
      <c r="J153" s="44" t="s">
        <v>363</v>
      </c>
      <c r="K153" s="44" t="s">
        <v>363</v>
      </c>
      <c r="L153" s="47" t="s">
        <v>363</v>
      </c>
      <c r="M153" s="48"/>
      <c r="N153" s="48" t="s">
        <v>500</v>
      </c>
      <c r="O153" s="49" t="s">
        <v>238</v>
      </c>
    </row>
    <row r="154" customFormat="false" ht="15.75" hidden="false" customHeight="true" outlineLevel="0" collapsed="false">
      <c r="A154" s="43" t="s">
        <v>148</v>
      </c>
      <c r="B154" s="44" t="n">
        <v>152</v>
      </c>
      <c r="C154" s="44" t="s">
        <v>510</v>
      </c>
      <c r="D154" s="45" t="s">
        <v>544</v>
      </c>
      <c r="E154" s="46" t="s">
        <v>132</v>
      </c>
      <c r="F154" s="44" t="n">
        <v>44</v>
      </c>
      <c r="G154" s="44" t="s">
        <v>410</v>
      </c>
      <c r="H154" s="44" t="n">
        <v>9</v>
      </c>
      <c r="I154" s="44" t="n">
        <v>140.1</v>
      </c>
      <c r="J154" s="44" t="s">
        <v>363</v>
      </c>
      <c r="K154" s="44" t="s">
        <v>363</v>
      </c>
      <c r="L154" s="47" t="s">
        <v>364</v>
      </c>
      <c r="M154" s="48"/>
      <c r="N154" s="48" t="s">
        <v>545</v>
      </c>
      <c r="O154" s="49" t="s">
        <v>154</v>
      </c>
    </row>
    <row r="155" customFormat="false" ht="15.75" hidden="false" customHeight="true" outlineLevel="0" collapsed="false">
      <c r="A155" s="43" t="s">
        <v>148</v>
      </c>
      <c r="B155" s="44" t="n">
        <v>153</v>
      </c>
      <c r="C155" s="44" t="s">
        <v>510</v>
      </c>
      <c r="D155" s="45" t="s">
        <v>546</v>
      </c>
      <c r="E155" s="51" t="s">
        <v>133</v>
      </c>
      <c r="F155" s="44" t="n">
        <v>66</v>
      </c>
      <c r="G155" s="44" t="s">
        <v>485</v>
      </c>
      <c r="H155" s="44" t="n">
        <v>11</v>
      </c>
      <c r="I155" s="44" t="n">
        <v>140.3</v>
      </c>
      <c r="J155" s="44" t="s">
        <v>363</v>
      </c>
      <c r="K155" s="44" t="s">
        <v>363</v>
      </c>
      <c r="L155" s="47" t="s">
        <v>364</v>
      </c>
      <c r="M155" s="48"/>
      <c r="N155" s="48" t="s">
        <v>547</v>
      </c>
      <c r="O155" s="49" t="s">
        <v>161</v>
      </c>
    </row>
    <row r="156" customFormat="false" ht="15.75" hidden="false" customHeight="true" outlineLevel="0" collapsed="false">
      <c r="A156" s="56" t="s">
        <v>148</v>
      </c>
      <c r="B156" s="57" t="n">
        <v>154</v>
      </c>
      <c r="C156" s="57" t="s">
        <v>510</v>
      </c>
      <c r="D156" s="58" t="s">
        <v>548</v>
      </c>
      <c r="E156" s="74" t="s">
        <v>505</v>
      </c>
      <c r="F156" s="57" t="n">
        <v>3</v>
      </c>
      <c r="G156" s="57" t="s">
        <v>368</v>
      </c>
      <c r="H156" s="57" t="n">
        <v>11</v>
      </c>
      <c r="I156" s="57" t="n">
        <v>141.5</v>
      </c>
      <c r="J156" s="57" t="s">
        <v>363</v>
      </c>
      <c r="K156" s="57" t="s">
        <v>363</v>
      </c>
      <c r="L156" s="60" t="s">
        <v>363</v>
      </c>
      <c r="M156" s="61"/>
      <c r="N156" s="61" t="s">
        <v>507</v>
      </c>
      <c r="O156" s="62" t="s">
        <v>238</v>
      </c>
    </row>
    <row r="157" customFormat="false" ht="15.75" hidden="false" customHeight="true" outlineLevel="0" collapsed="false">
      <c r="A157" s="43" t="s">
        <v>148</v>
      </c>
      <c r="B157" s="44" t="n">
        <v>155</v>
      </c>
      <c r="C157" s="44" t="s">
        <v>510</v>
      </c>
      <c r="D157" s="45" t="s">
        <v>549</v>
      </c>
      <c r="E157" s="76" t="s">
        <v>367</v>
      </c>
      <c r="F157" s="44" t="n">
        <v>10</v>
      </c>
      <c r="G157" s="44" t="s">
        <v>550</v>
      </c>
      <c r="H157" s="44" t="n">
        <v>7</v>
      </c>
      <c r="I157" s="44" t="n">
        <v>142.8</v>
      </c>
      <c r="J157" s="44" t="s">
        <v>363</v>
      </c>
      <c r="K157" s="44" t="s">
        <v>363</v>
      </c>
      <c r="L157" s="47" t="s">
        <v>363</v>
      </c>
      <c r="M157" s="48"/>
      <c r="N157" s="48" t="s">
        <v>500</v>
      </c>
      <c r="O157" s="49" t="s">
        <v>238</v>
      </c>
    </row>
    <row r="158" customFormat="false" ht="15.75" hidden="false" customHeight="true" outlineLevel="0" collapsed="false">
      <c r="A158" s="34" t="s">
        <v>148</v>
      </c>
      <c r="B158" s="35" t="n">
        <v>156</v>
      </c>
      <c r="C158" s="35" t="s">
        <v>551</v>
      </c>
      <c r="D158" s="36" t="s">
        <v>552</v>
      </c>
      <c r="E158" s="42" t="s">
        <v>133</v>
      </c>
      <c r="F158" s="35" t="n">
        <v>67</v>
      </c>
      <c r="G158" s="35" t="s">
        <v>518</v>
      </c>
      <c r="H158" s="35" t="n">
        <v>13</v>
      </c>
      <c r="I158" s="35" t="n">
        <v>144.5</v>
      </c>
      <c r="J158" s="35" t="s">
        <v>363</v>
      </c>
      <c r="K158" s="35" t="s">
        <v>363</v>
      </c>
      <c r="L158" s="38" t="s">
        <v>364</v>
      </c>
      <c r="M158" s="39"/>
      <c r="N158" s="39" t="s">
        <v>553</v>
      </c>
      <c r="O158" s="40" t="s">
        <v>161</v>
      </c>
    </row>
    <row r="159" customFormat="false" ht="15.75" hidden="false" customHeight="true" outlineLevel="0" collapsed="false">
      <c r="A159" s="34" t="s">
        <v>148</v>
      </c>
      <c r="B159" s="35" t="n">
        <v>157</v>
      </c>
      <c r="C159" s="35" t="s">
        <v>551</v>
      </c>
      <c r="D159" s="36" t="s">
        <v>554</v>
      </c>
      <c r="E159" s="79" t="s">
        <v>505</v>
      </c>
      <c r="F159" s="35" t="n">
        <v>4</v>
      </c>
      <c r="G159" s="35" t="s">
        <v>550</v>
      </c>
      <c r="H159" s="35" t="n">
        <v>7</v>
      </c>
      <c r="I159" s="35" t="n">
        <v>144.8</v>
      </c>
      <c r="J159" s="35" t="s">
        <v>363</v>
      </c>
      <c r="K159" s="35" t="s">
        <v>363</v>
      </c>
      <c r="L159" s="38" t="s">
        <v>363</v>
      </c>
      <c r="M159" s="39"/>
      <c r="N159" s="39" t="s">
        <v>555</v>
      </c>
      <c r="O159" s="40" t="s">
        <v>238</v>
      </c>
    </row>
    <row r="160" customFormat="false" ht="15.75" hidden="false" customHeight="true" outlineLevel="0" collapsed="false">
      <c r="A160" s="34" t="s">
        <v>148</v>
      </c>
      <c r="B160" s="35" t="n">
        <v>158</v>
      </c>
      <c r="C160" s="35" t="s">
        <v>551</v>
      </c>
      <c r="D160" s="36" t="s">
        <v>556</v>
      </c>
      <c r="E160" s="64" t="s">
        <v>134</v>
      </c>
      <c r="F160" s="35" t="n">
        <v>14</v>
      </c>
      <c r="G160" s="35" t="s">
        <v>506</v>
      </c>
      <c r="H160" s="35" t="n">
        <v>14</v>
      </c>
      <c r="I160" s="35" t="n">
        <v>145.3</v>
      </c>
      <c r="J160" s="35" t="s">
        <v>363</v>
      </c>
      <c r="K160" s="35" t="s">
        <v>363</v>
      </c>
      <c r="L160" s="38" t="s">
        <v>364</v>
      </c>
      <c r="M160" s="39"/>
      <c r="N160" s="39" t="s">
        <v>557</v>
      </c>
      <c r="O160" s="40" t="s">
        <v>161</v>
      </c>
    </row>
    <row r="161" customFormat="false" ht="15.75" hidden="false" customHeight="true" outlineLevel="0" collapsed="false">
      <c r="A161" s="34" t="s">
        <v>148</v>
      </c>
      <c r="B161" s="35" t="n">
        <v>159</v>
      </c>
      <c r="C161" s="35" t="s">
        <v>551</v>
      </c>
      <c r="D161" s="36" t="s">
        <v>558</v>
      </c>
      <c r="E161" s="79" t="s">
        <v>505</v>
      </c>
      <c r="F161" s="35" t="n">
        <v>5</v>
      </c>
      <c r="G161" s="35" t="s">
        <v>436</v>
      </c>
      <c r="H161" s="35" t="n">
        <v>10</v>
      </c>
      <c r="I161" s="35" t="n">
        <v>145.6</v>
      </c>
      <c r="J161" s="35" t="s">
        <v>363</v>
      </c>
      <c r="K161" s="35" t="s">
        <v>363</v>
      </c>
      <c r="L161" s="38" t="s">
        <v>363</v>
      </c>
      <c r="M161" s="39"/>
      <c r="N161" s="39" t="s">
        <v>555</v>
      </c>
      <c r="O161" s="40" t="s">
        <v>238</v>
      </c>
    </row>
    <row r="162" customFormat="false" ht="15.75" hidden="false" customHeight="true" outlineLevel="0" collapsed="false">
      <c r="A162" s="34" t="s">
        <v>148</v>
      </c>
      <c r="B162" s="35" t="n">
        <v>160</v>
      </c>
      <c r="C162" s="35" t="s">
        <v>551</v>
      </c>
      <c r="D162" s="36" t="s">
        <v>559</v>
      </c>
      <c r="E162" s="79" t="s">
        <v>505</v>
      </c>
      <c r="F162" s="35" t="n">
        <v>6</v>
      </c>
      <c r="G162" s="35" t="s">
        <v>512</v>
      </c>
      <c r="H162" s="35" t="n">
        <v>13</v>
      </c>
      <c r="I162" s="35" t="n">
        <v>147.1</v>
      </c>
      <c r="J162" s="35" t="s">
        <v>363</v>
      </c>
      <c r="K162" s="35" t="s">
        <v>363</v>
      </c>
      <c r="L162" s="38" t="s">
        <v>363</v>
      </c>
      <c r="M162" s="39"/>
      <c r="N162" s="39" t="s">
        <v>555</v>
      </c>
      <c r="O162" s="40" t="s">
        <v>238</v>
      </c>
    </row>
    <row r="163" customFormat="false" ht="15.75" hidden="false" customHeight="true" outlineLevel="0" collapsed="false">
      <c r="A163" s="65" t="s">
        <v>148</v>
      </c>
      <c r="B163" s="66" t="n">
        <v>161</v>
      </c>
      <c r="C163" s="66" t="s">
        <v>551</v>
      </c>
      <c r="D163" s="41" t="s">
        <v>560</v>
      </c>
      <c r="E163" s="68" t="s">
        <v>132</v>
      </c>
      <c r="F163" s="66" t="n">
        <v>45</v>
      </c>
      <c r="G163" s="66" t="s">
        <v>541</v>
      </c>
      <c r="H163" s="66" t="n">
        <v>8</v>
      </c>
      <c r="I163" s="66" t="n">
        <v>147.2</v>
      </c>
      <c r="J163" s="66" t="s">
        <v>363</v>
      </c>
      <c r="K163" s="66" t="s">
        <v>363</v>
      </c>
      <c r="L163" s="69" t="s">
        <v>364</v>
      </c>
      <c r="M163" s="70" t="s">
        <v>561</v>
      </c>
      <c r="N163" s="70" t="s">
        <v>562</v>
      </c>
      <c r="O163" s="71" t="s">
        <v>154</v>
      </c>
    </row>
    <row r="164" customFormat="false" ht="15.75" hidden="false" customHeight="true" outlineLevel="0" collapsed="false">
      <c r="A164" s="65" t="s">
        <v>148</v>
      </c>
      <c r="B164" s="66" t="n">
        <v>162</v>
      </c>
      <c r="C164" s="66" t="s">
        <v>551</v>
      </c>
      <c r="D164" s="67" t="s">
        <v>563</v>
      </c>
      <c r="E164" s="72" t="s">
        <v>133</v>
      </c>
      <c r="F164" s="66" t="n">
        <v>68</v>
      </c>
      <c r="G164" s="66" t="s">
        <v>564</v>
      </c>
      <c r="H164" s="66" t="n">
        <v>6</v>
      </c>
      <c r="I164" s="66" t="n">
        <v>148.5</v>
      </c>
      <c r="J164" s="66" t="s">
        <v>363</v>
      </c>
      <c r="K164" s="66" t="s">
        <v>363</v>
      </c>
      <c r="L164" s="69" t="s">
        <v>364</v>
      </c>
      <c r="M164" s="70"/>
      <c r="N164" s="70" t="s">
        <v>565</v>
      </c>
      <c r="O164" s="71" t="s">
        <v>161</v>
      </c>
    </row>
    <row r="165" customFormat="false" ht="15.75" hidden="false" customHeight="true" outlineLevel="0" collapsed="false">
      <c r="A165" s="34" t="s">
        <v>148</v>
      </c>
      <c r="B165" s="35" t="n">
        <v>163</v>
      </c>
      <c r="C165" s="35" t="s">
        <v>551</v>
      </c>
      <c r="D165" s="36" t="s">
        <v>566</v>
      </c>
      <c r="E165" s="55" t="s">
        <v>131</v>
      </c>
      <c r="F165" s="35" t="n">
        <v>20</v>
      </c>
      <c r="G165" s="35" t="s">
        <v>368</v>
      </c>
      <c r="H165" s="35" t="n">
        <v>11</v>
      </c>
      <c r="I165" s="35" t="n">
        <v>148.7</v>
      </c>
      <c r="J165" s="35" t="s">
        <v>363</v>
      </c>
      <c r="K165" s="35" t="s">
        <v>363</v>
      </c>
      <c r="L165" s="38" t="s">
        <v>364</v>
      </c>
      <c r="M165" s="39"/>
      <c r="N165" s="39" t="s">
        <v>567</v>
      </c>
      <c r="O165" s="40" t="s">
        <v>238</v>
      </c>
    </row>
    <row r="166" customFormat="false" ht="15.75" hidden="false" customHeight="true" outlineLevel="0" collapsed="false">
      <c r="A166" s="34" t="s">
        <v>148</v>
      </c>
      <c r="B166" s="35" t="n">
        <v>164</v>
      </c>
      <c r="C166" s="35" t="s">
        <v>551</v>
      </c>
      <c r="D166" s="36" t="s">
        <v>568</v>
      </c>
      <c r="E166" s="79" t="s">
        <v>505</v>
      </c>
      <c r="F166" s="35" t="n">
        <v>7</v>
      </c>
      <c r="G166" s="35" t="s">
        <v>569</v>
      </c>
      <c r="H166" s="35" t="n">
        <v>7</v>
      </c>
      <c r="I166" s="35" t="n">
        <v>150.1</v>
      </c>
      <c r="J166" s="35" t="s">
        <v>363</v>
      </c>
      <c r="K166" s="35" t="s">
        <v>363</v>
      </c>
      <c r="L166" s="38" t="s">
        <v>363</v>
      </c>
      <c r="M166" s="39"/>
      <c r="N166" s="39" t="s">
        <v>555</v>
      </c>
      <c r="O166" s="40" t="s">
        <v>238</v>
      </c>
    </row>
    <row r="167" customFormat="false" ht="15.75" hidden="false" customHeight="true" outlineLevel="0" collapsed="false">
      <c r="A167" s="34" t="s">
        <v>148</v>
      </c>
      <c r="B167" s="35" t="n">
        <v>165</v>
      </c>
      <c r="C167" s="35" t="s">
        <v>551</v>
      </c>
      <c r="D167" s="36" t="s">
        <v>570</v>
      </c>
      <c r="E167" s="79" t="s">
        <v>505</v>
      </c>
      <c r="F167" s="35" t="n">
        <v>8</v>
      </c>
      <c r="G167" s="35" t="s">
        <v>362</v>
      </c>
      <c r="H167" s="35" t="n">
        <v>11</v>
      </c>
      <c r="I167" s="35" t="n">
        <v>150.7</v>
      </c>
      <c r="J167" s="35" t="s">
        <v>363</v>
      </c>
      <c r="K167" s="35" t="s">
        <v>363</v>
      </c>
      <c r="L167" s="38" t="s">
        <v>363</v>
      </c>
      <c r="M167" s="39"/>
      <c r="N167" s="39" t="s">
        <v>555</v>
      </c>
      <c r="O167" s="40" t="s">
        <v>238</v>
      </c>
    </row>
    <row r="168" customFormat="false" ht="15.75" hidden="false" customHeight="true" outlineLevel="0" collapsed="false">
      <c r="A168" s="34" t="s">
        <v>148</v>
      </c>
      <c r="B168" s="35" t="n">
        <v>166</v>
      </c>
      <c r="C168" s="35" t="s">
        <v>551</v>
      </c>
      <c r="D168" s="36" t="s">
        <v>571</v>
      </c>
      <c r="E168" s="79" t="s">
        <v>505</v>
      </c>
      <c r="F168" s="35" t="n">
        <v>9</v>
      </c>
      <c r="G168" s="35" t="s">
        <v>442</v>
      </c>
      <c r="H168" s="35" t="n">
        <v>6</v>
      </c>
      <c r="I168" s="35" t="n">
        <v>150.7</v>
      </c>
      <c r="J168" s="35" t="s">
        <v>363</v>
      </c>
      <c r="K168" s="35" t="s">
        <v>363</v>
      </c>
      <c r="L168" s="38" t="s">
        <v>363</v>
      </c>
      <c r="M168" s="39"/>
      <c r="N168" s="39" t="s">
        <v>555</v>
      </c>
      <c r="O168" s="40" t="s">
        <v>238</v>
      </c>
    </row>
    <row r="169" customFormat="false" ht="15.75" hidden="false" customHeight="true" outlineLevel="0" collapsed="false">
      <c r="A169" s="34" t="s">
        <v>148</v>
      </c>
      <c r="B169" s="35" t="n">
        <v>167</v>
      </c>
      <c r="C169" s="35" t="s">
        <v>551</v>
      </c>
      <c r="D169" s="36" t="s">
        <v>572</v>
      </c>
      <c r="E169" s="55" t="s">
        <v>131</v>
      </c>
      <c r="F169" s="35" t="n">
        <v>21</v>
      </c>
      <c r="G169" s="35" t="s">
        <v>405</v>
      </c>
      <c r="H169" s="35" t="n">
        <v>11</v>
      </c>
      <c r="I169" s="35" t="n">
        <v>151.8</v>
      </c>
      <c r="J169" s="35" t="s">
        <v>363</v>
      </c>
      <c r="K169" s="35" t="s">
        <v>363</v>
      </c>
      <c r="L169" s="38" t="s">
        <v>364</v>
      </c>
      <c r="M169" s="39"/>
      <c r="N169" s="39" t="s">
        <v>573</v>
      </c>
      <c r="O169" s="40" t="s">
        <v>238</v>
      </c>
    </row>
    <row r="170" customFormat="false" ht="15.75" hidden="false" customHeight="true" outlineLevel="0" collapsed="false">
      <c r="A170" s="65" t="s">
        <v>148</v>
      </c>
      <c r="B170" s="66" t="n">
        <v>168</v>
      </c>
      <c r="C170" s="66" t="s">
        <v>551</v>
      </c>
      <c r="D170" s="67" t="s">
        <v>574</v>
      </c>
      <c r="E170" s="68" t="s">
        <v>132</v>
      </c>
      <c r="F170" s="66" t="n">
        <v>46</v>
      </c>
      <c r="G170" s="66" t="s">
        <v>454</v>
      </c>
      <c r="H170" s="66" t="n">
        <v>10</v>
      </c>
      <c r="I170" s="66" t="n">
        <v>152.8</v>
      </c>
      <c r="J170" s="66" t="s">
        <v>363</v>
      </c>
      <c r="K170" s="66" t="s">
        <v>363</v>
      </c>
      <c r="L170" s="69" t="s">
        <v>364</v>
      </c>
      <c r="M170" s="70"/>
      <c r="N170" s="70" t="s">
        <v>575</v>
      </c>
      <c r="O170" s="71" t="s">
        <v>154</v>
      </c>
    </row>
    <row r="171" customFormat="false" ht="15.75" hidden="false" customHeight="true" outlineLevel="0" collapsed="false">
      <c r="A171" s="34" t="s">
        <v>148</v>
      </c>
      <c r="B171" s="35" t="n">
        <v>169</v>
      </c>
      <c r="C171" s="35" t="s">
        <v>551</v>
      </c>
      <c r="D171" s="36" t="s">
        <v>576</v>
      </c>
      <c r="E171" s="64" t="s">
        <v>134</v>
      </c>
      <c r="F171" s="35" t="n">
        <v>15</v>
      </c>
      <c r="G171" s="35" t="s">
        <v>463</v>
      </c>
      <c r="H171" s="35" t="n">
        <v>7</v>
      </c>
      <c r="I171" s="35" t="n">
        <v>153.8</v>
      </c>
      <c r="J171" s="35" t="s">
        <v>363</v>
      </c>
      <c r="K171" s="35" t="s">
        <v>363</v>
      </c>
      <c r="L171" s="38" t="s">
        <v>364</v>
      </c>
      <c r="M171" s="39"/>
      <c r="N171" s="39" t="s">
        <v>577</v>
      </c>
      <c r="O171" s="40" t="s">
        <v>161</v>
      </c>
    </row>
    <row r="172" customFormat="false" ht="15.75" hidden="false" customHeight="true" outlineLevel="0" collapsed="false">
      <c r="A172" s="65" t="s">
        <v>148</v>
      </c>
      <c r="B172" s="66" t="n">
        <v>170</v>
      </c>
      <c r="C172" s="66" t="s">
        <v>551</v>
      </c>
      <c r="D172" s="67" t="s">
        <v>578</v>
      </c>
      <c r="E172" s="72" t="s">
        <v>133</v>
      </c>
      <c r="F172" s="66" t="n">
        <v>69</v>
      </c>
      <c r="G172" s="66" t="s">
        <v>445</v>
      </c>
      <c r="H172" s="66" t="n">
        <v>8</v>
      </c>
      <c r="I172" s="66" t="n">
        <v>155</v>
      </c>
      <c r="J172" s="66" t="s">
        <v>363</v>
      </c>
      <c r="K172" s="66" t="s">
        <v>363</v>
      </c>
      <c r="L172" s="69" t="s">
        <v>364</v>
      </c>
      <c r="M172" s="70" t="s">
        <v>579</v>
      </c>
      <c r="N172" s="70" t="s">
        <v>580</v>
      </c>
      <c r="O172" s="71" t="s">
        <v>161</v>
      </c>
    </row>
    <row r="173" customFormat="false" ht="15.75" hidden="false" customHeight="true" outlineLevel="0" collapsed="false">
      <c r="A173" s="34" t="s">
        <v>148</v>
      </c>
      <c r="B173" s="35" t="n">
        <v>171</v>
      </c>
      <c r="C173" s="35" t="s">
        <v>551</v>
      </c>
      <c r="D173" s="36" t="s">
        <v>581</v>
      </c>
      <c r="E173" s="42" t="s">
        <v>133</v>
      </c>
      <c r="F173" s="35" t="n">
        <v>70</v>
      </c>
      <c r="G173" s="35" t="s">
        <v>368</v>
      </c>
      <c r="H173" s="35" t="n">
        <v>11</v>
      </c>
      <c r="I173" s="35" t="n">
        <v>155.3</v>
      </c>
      <c r="J173" s="35" t="s">
        <v>363</v>
      </c>
      <c r="K173" s="35" t="s">
        <v>363</v>
      </c>
      <c r="L173" s="38" t="s">
        <v>364</v>
      </c>
      <c r="M173" s="39"/>
      <c r="N173" s="39" t="s">
        <v>582</v>
      </c>
      <c r="O173" s="40" t="s">
        <v>161</v>
      </c>
    </row>
    <row r="174" customFormat="false" ht="15.75" hidden="false" customHeight="true" outlineLevel="0" collapsed="false">
      <c r="A174" s="43" t="s">
        <v>148</v>
      </c>
      <c r="B174" s="44" t="n">
        <v>172</v>
      </c>
      <c r="C174" s="44" t="s">
        <v>583</v>
      </c>
      <c r="D174" s="54" t="s">
        <v>584</v>
      </c>
      <c r="E174" s="46" t="s">
        <v>132</v>
      </c>
      <c r="F174" s="44" t="n">
        <v>47</v>
      </c>
      <c r="G174" s="44" t="s">
        <v>442</v>
      </c>
      <c r="H174" s="44" t="n">
        <v>6</v>
      </c>
      <c r="I174" s="44" t="n">
        <v>156.6</v>
      </c>
      <c r="J174" s="44" t="s">
        <v>363</v>
      </c>
      <c r="K174" s="44" t="s">
        <v>363</v>
      </c>
      <c r="L174" s="47" t="s">
        <v>364</v>
      </c>
      <c r="M174" s="48" t="s">
        <v>585</v>
      </c>
      <c r="N174" s="48" t="s">
        <v>586</v>
      </c>
      <c r="O174" s="49" t="s">
        <v>154</v>
      </c>
    </row>
    <row r="175" customFormat="false" ht="15.75" hidden="false" customHeight="true" outlineLevel="0" collapsed="false">
      <c r="A175" s="43" t="s">
        <v>148</v>
      </c>
      <c r="B175" s="44" t="n">
        <v>173</v>
      </c>
      <c r="C175" s="44" t="s">
        <v>583</v>
      </c>
      <c r="D175" s="45" t="s">
        <v>587</v>
      </c>
      <c r="E175" s="76" t="s">
        <v>367</v>
      </c>
      <c r="F175" s="44" t="n">
        <v>11</v>
      </c>
      <c r="G175" s="44" t="s">
        <v>569</v>
      </c>
      <c r="H175" s="44" t="n">
        <v>7</v>
      </c>
      <c r="I175" s="44" t="n">
        <v>159.8</v>
      </c>
      <c r="J175" s="44" t="s">
        <v>363</v>
      </c>
      <c r="K175" s="44" t="s">
        <v>363</v>
      </c>
      <c r="L175" s="47" t="s">
        <v>363</v>
      </c>
      <c r="M175" s="48"/>
      <c r="N175" s="48" t="s">
        <v>500</v>
      </c>
      <c r="O175" s="49" t="s">
        <v>238</v>
      </c>
    </row>
    <row r="176" customFormat="false" ht="15.75" hidden="false" customHeight="true" outlineLevel="0" collapsed="false">
      <c r="A176" s="65" t="s">
        <v>148</v>
      </c>
      <c r="B176" s="66" t="n">
        <v>174</v>
      </c>
      <c r="C176" s="66" t="s">
        <v>583</v>
      </c>
      <c r="D176" s="41" t="s">
        <v>588</v>
      </c>
      <c r="E176" s="68" t="s">
        <v>132</v>
      </c>
      <c r="F176" s="66" t="n">
        <v>48</v>
      </c>
      <c r="G176" s="66" t="s">
        <v>405</v>
      </c>
      <c r="H176" s="66" t="n">
        <v>11</v>
      </c>
      <c r="I176" s="66" t="n">
        <v>160.1</v>
      </c>
      <c r="J176" s="66" t="s">
        <v>363</v>
      </c>
      <c r="K176" s="66" t="s">
        <v>363</v>
      </c>
      <c r="L176" s="69" t="s">
        <v>364</v>
      </c>
      <c r="M176" s="70" t="s">
        <v>589</v>
      </c>
      <c r="N176" s="70" t="s">
        <v>590</v>
      </c>
      <c r="O176" s="71" t="s">
        <v>154</v>
      </c>
    </row>
    <row r="177" customFormat="false" ht="15.75" hidden="false" customHeight="true" outlineLevel="0" collapsed="false">
      <c r="A177" s="43" t="s">
        <v>148</v>
      </c>
      <c r="B177" s="44" t="n">
        <v>175</v>
      </c>
      <c r="C177" s="44" t="s">
        <v>583</v>
      </c>
      <c r="D177" s="45" t="s">
        <v>591</v>
      </c>
      <c r="E177" s="76" t="s">
        <v>367</v>
      </c>
      <c r="F177" s="44" t="n">
        <v>12</v>
      </c>
      <c r="G177" s="44" t="s">
        <v>463</v>
      </c>
      <c r="H177" s="44" t="n">
        <v>7</v>
      </c>
      <c r="I177" s="44" t="n">
        <v>160.6</v>
      </c>
      <c r="J177" s="44" t="s">
        <v>363</v>
      </c>
      <c r="K177" s="44" t="s">
        <v>363</v>
      </c>
      <c r="L177" s="47" t="s">
        <v>363</v>
      </c>
      <c r="M177" s="48"/>
      <c r="N177" s="48" t="s">
        <v>500</v>
      </c>
      <c r="O177" s="49" t="s">
        <v>238</v>
      </c>
    </row>
    <row r="178" customFormat="false" ht="15.75" hidden="false" customHeight="true" outlineLevel="0" collapsed="false">
      <c r="A178" s="43" t="s">
        <v>148</v>
      </c>
      <c r="B178" s="44" t="n">
        <v>176</v>
      </c>
      <c r="C178" s="44" t="s">
        <v>583</v>
      </c>
      <c r="D178" s="45" t="s">
        <v>592</v>
      </c>
      <c r="E178" s="80" t="s">
        <v>505</v>
      </c>
      <c r="F178" s="44" t="n">
        <v>10</v>
      </c>
      <c r="G178" s="44" t="s">
        <v>408</v>
      </c>
      <c r="H178" s="44" t="n">
        <v>10</v>
      </c>
      <c r="I178" s="44" t="n">
        <v>161.9</v>
      </c>
      <c r="J178" s="44" t="s">
        <v>363</v>
      </c>
      <c r="K178" s="44" t="s">
        <v>363</v>
      </c>
      <c r="L178" s="47" t="s">
        <v>363</v>
      </c>
      <c r="M178" s="48"/>
      <c r="N178" s="48" t="s">
        <v>555</v>
      </c>
      <c r="O178" s="49" t="s">
        <v>238</v>
      </c>
    </row>
    <row r="179" customFormat="false" ht="15.75" hidden="false" customHeight="true" outlineLevel="0" collapsed="false">
      <c r="A179" s="65" t="s">
        <v>148</v>
      </c>
      <c r="B179" s="66" t="n">
        <v>177</v>
      </c>
      <c r="C179" s="66" t="s">
        <v>593</v>
      </c>
      <c r="D179" s="67" t="s">
        <v>594</v>
      </c>
      <c r="E179" s="68" t="s">
        <v>132</v>
      </c>
      <c r="F179" s="66" t="n">
        <v>49</v>
      </c>
      <c r="G179" s="66" t="s">
        <v>595</v>
      </c>
      <c r="H179" s="66" t="n">
        <v>13</v>
      </c>
      <c r="I179" s="66" t="n">
        <v>171.3</v>
      </c>
      <c r="J179" s="66" t="s">
        <v>363</v>
      </c>
      <c r="K179" s="66" t="s">
        <v>363</v>
      </c>
      <c r="L179" s="69" t="s">
        <v>364</v>
      </c>
      <c r="M179" s="70"/>
      <c r="N179" s="70" t="s">
        <v>596</v>
      </c>
      <c r="O179" s="71" t="s">
        <v>154</v>
      </c>
    </row>
    <row r="180" customFormat="false" ht="15.75" hidden="false" customHeight="true" outlineLevel="0" collapsed="false">
      <c r="A180" s="65" t="s">
        <v>148</v>
      </c>
      <c r="B180" s="66" t="n">
        <v>178</v>
      </c>
      <c r="C180" s="66" t="s">
        <v>593</v>
      </c>
      <c r="D180" s="67" t="s">
        <v>597</v>
      </c>
      <c r="E180" s="68" t="s">
        <v>132</v>
      </c>
      <c r="F180" s="66" t="n">
        <v>50</v>
      </c>
      <c r="G180" s="66" t="s">
        <v>193</v>
      </c>
      <c r="H180" s="66" t="n">
        <v>13</v>
      </c>
      <c r="I180" s="66" t="n">
        <v>185</v>
      </c>
      <c r="J180" s="66" t="s">
        <v>363</v>
      </c>
      <c r="K180" s="66" t="s">
        <v>363</v>
      </c>
      <c r="L180" s="66" t="s">
        <v>363</v>
      </c>
      <c r="M180" s="70"/>
      <c r="N180" s="70" t="s">
        <v>598</v>
      </c>
      <c r="O180" s="71" t="s">
        <v>154</v>
      </c>
    </row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N180"/>
  <mergeCells count="1">
    <mergeCell ref="A1:B1"/>
  </mergeCells>
  <conditionalFormatting sqref="A3:A180">
    <cfRule type="expression" priority="2" aboveAverage="0" equalAverage="0" bottom="0" percent="0" rank="0" text="" dxfId="17">
      <formula>$A2="★"</formula>
    </cfRule>
  </conditionalFormatting>
  <conditionalFormatting sqref="A3:N180">
    <cfRule type="expression" priority="3" aboveAverage="0" equalAverage="0" bottom="0" percent="0" rank="0" text="" dxfId="18">
      <formula>$A2="★"</formula>
    </cfRule>
  </conditionalFormatting>
  <dataValidations count="1">
    <dataValidation allowBlank="true" errorStyle="stop" operator="between" showDropDown="false" showErrorMessage="false" showInputMessage="false" sqref="A3:A180" type="list">
      <formula1>"☐,★"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66"/>
    <col collapsed="false" customWidth="true" hidden="false" outlineLevel="0" max="6" min="6" style="1" width="40"/>
    <col collapsed="false" customWidth="true" hidden="false" outlineLevel="0" max="26" min="7" style="1" width="8.71"/>
  </cols>
  <sheetData>
    <row r="1" customFormat="false" ht="15.75" hidden="false" customHeight="true" outlineLevel="0" collapsed="false">
      <c r="A1" s="15" t="s">
        <v>599</v>
      </c>
    </row>
    <row r="2" customFormat="false" ht="15" hidden="false" customHeight="true" outlineLevel="0" collapsed="false">
      <c r="A2" s="16" t="s">
        <v>600</v>
      </c>
    </row>
    <row r="3" customFormat="false" ht="15" hidden="false" customHeight="true" outlineLevel="0" collapsed="false"/>
    <row r="4" customFormat="false" ht="15" hidden="false" customHeight="true" outlineLevel="0" collapsed="false">
      <c r="A4" s="19" t="s">
        <v>125</v>
      </c>
      <c r="B4" s="19" t="s">
        <v>126</v>
      </c>
      <c r="C4" s="19" t="s">
        <v>127</v>
      </c>
      <c r="D4" s="19" t="s">
        <v>601</v>
      </c>
      <c r="E4" s="19" t="s">
        <v>602</v>
      </c>
      <c r="F4" s="19" t="s">
        <v>603</v>
      </c>
    </row>
    <row r="5" customFormat="false" ht="21.75" hidden="false" customHeight="true" outlineLevel="0" collapsed="false">
      <c r="A5" s="54" t="s">
        <v>468</v>
      </c>
      <c r="B5" s="75" t="s">
        <v>134</v>
      </c>
      <c r="C5" s="44" t="s">
        <v>401</v>
      </c>
      <c r="D5" s="47" t="s">
        <v>604</v>
      </c>
      <c r="E5" s="48" t="s">
        <v>605</v>
      </c>
      <c r="F5" s="48" t="s">
        <v>606</v>
      </c>
    </row>
    <row r="6" customFormat="false" ht="21.75" hidden="false" customHeight="true" outlineLevel="0" collapsed="false">
      <c r="A6" s="54" t="s">
        <v>180</v>
      </c>
      <c r="B6" s="51" t="s">
        <v>133</v>
      </c>
      <c r="C6" s="44" t="s">
        <v>362</v>
      </c>
      <c r="D6" s="47" t="s">
        <v>607</v>
      </c>
      <c r="E6" s="48" t="s">
        <v>608</v>
      </c>
      <c r="F6" s="48" t="s">
        <v>609</v>
      </c>
    </row>
    <row r="7" customFormat="false" ht="21.75" hidden="false" customHeight="true" outlineLevel="0" collapsed="false">
      <c r="A7" s="54" t="s">
        <v>250</v>
      </c>
      <c r="B7" s="46" t="s">
        <v>132</v>
      </c>
      <c r="C7" s="44" t="s">
        <v>405</v>
      </c>
      <c r="D7" s="47" t="s">
        <v>610</v>
      </c>
      <c r="E7" s="48" t="s">
        <v>611</v>
      </c>
      <c r="F7" s="48" t="s">
        <v>612</v>
      </c>
    </row>
    <row r="8" customFormat="false" ht="15" hidden="false" customHeight="true" outlineLevel="0" collapsed="false">
      <c r="A8" s="54" t="s">
        <v>473</v>
      </c>
      <c r="B8" s="51" t="s">
        <v>133</v>
      </c>
      <c r="C8" s="44" t="s">
        <v>541</v>
      </c>
      <c r="D8" s="47" t="s">
        <v>604</v>
      </c>
      <c r="E8" s="48" t="s">
        <v>613</v>
      </c>
      <c r="F8" s="48" t="s">
        <v>614</v>
      </c>
    </row>
    <row r="9" customFormat="false" ht="15" hidden="false" customHeight="true" outlineLevel="0" collapsed="false">
      <c r="A9" s="54" t="s">
        <v>254</v>
      </c>
      <c r="B9" s="46" t="s">
        <v>132</v>
      </c>
      <c r="C9" s="44" t="s">
        <v>615</v>
      </c>
      <c r="D9" s="47" t="s">
        <v>604</v>
      </c>
      <c r="E9" s="48" t="s">
        <v>616</v>
      </c>
      <c r="F9" s="48" t="s">
        <v>617</v>
      </c>
    </row>
    <row r="10" customFormat="false" ht="15" hidden="false" customHeight="true" outlineLevel="0" collapsed="false">
      <c r="A10" s="54" t="s">
        <v>260</v>
      </c>
      <c r="B10" s="46" t="s">
        <v>132</v>
      </c>
      <c r="C10" s="44" t="s">
        <v>595</v>
      </c>
      <c r="D10" s="47" t="s">
        <v>604</v>
      </c>
      <c r="E10" s="48" t="s">
        <v>618</v>
      </c>
      <c r="F10" s="48" t="s">
        <v>619</v>
      </c>
    </row>
    <row r="11" customFormat="false" ht="21.75" hidden="false" customHeight="true" outlineLevel="0" collapsed="false">
      <c r="A11" s="54" t="s">
        <v>316</v>
      </c>
      <c r="B11" s="51" t="s">
        <v>133</v>
      </c>
      <c r="C11" s="44" t="s">
        <v>620</v>
      </c>
      <c r="D11" s="47" t="s">
        <v>604</v>
      </c>
      <c r="E11" s="48" t="s">
        <v>621</v>
      </c>
      <c r="F11" s="48" t="s">
        <v>622</v>
      </c>
    </row>
    <row r="12" customFormat="false" ht="15" hidden="false" customHeight="true" outlineLevel="0" collapsed="false">
      <c r="A12" s="54" t="s">
        <v>446</v>
      </c>
      <c r="B12" s="46" t="s">
        <v>132</v>
      </c>
      <c r="C12" s="44" t="s">
        <v>620</v>
      </c>
      <c r="D12" s="47" t="s">
        <v>604</v>
      </c>
      <c r="E12" s="48" t="s">
        <v>623</v>
      </c>
      <c r="F12" s="48" t="s">
        <v>624</v>
      </c>
    </row>
    <row r="13" customFormat="false" ht="15" hidden="false" customHeight="true" outlineLevel="0" collapsed="false">
      <c r="A13" s="54" t="s">
        <v>501</v>
      </c>
      <c r="B13" s="46" t="s">
        <v>132</v>
      </c>
      <c r="C13" s="44" t="s">
        <v>368</v>
      </c>
      <c r="D13" s="47" t="s">
        <v>604</v>
      </c>
      <c r="E13" s="48" t="s">
        <v>625</v>
      </c>
      <c r="F13" s="48" t="s">
        <v>626</v>
      </c>
    </row>
    <row r="14" customFormat="false" ht="15" hidden="false" customHeight="true" outlineLevel="0" collapsed="false">
      <c r="A14" s="54" t="s">
        <v>496</v>
      </c>
      <c r="B14" s="51" t="s">
        <v>133</v>
      </c>
      <c r="C14" s="44" t="s">
        <v>445</v>
      </c>
      <c r="D14" s="47" t="s">
        <v>604</v>
      </c>
      <c r="E14" s="48" t="s">
        <v>627</v>
      </c>
      <c r="F14" s="48" t="s">
        <v>628</v>
      </c>
    </row>
    <row r="15" customFormat="false" ht="21.75" hidden="false" customHeight="true" outlineLevel="0" collapsed="false">
      <c r="A15" s="41" t="s">
        <v>167</v>
      </c>
      <c r="B15" s="46" t="s">
        <v>132</v>
      </c>
      <c r="C15" s="44" t="s">
        <v>401</v>
      </c>
      <c r="D15" s="47" t="s">
        <v>604</v>
      </c>
      <c r="E15" s="48" t="s">
        <v>629</v>
      </c>
      <c r="F15" s="48" t="s">
        <v>630</v>
      </c>
    </row>
    <row r="16" customFormat="false" ht="15" hidden="false" customHeight="true" outlineLevel="0" collapsed="false">
      <c r="A16" s="41" t="s">
        <v>223</v>
      </c>
      <c r="B16" s="51" t="s">
        <v>133</v>
      </c>
      <c r="C16" s="44" t="s">
        <v>526</v>
      </c>
      <c r="D16" s="47" t="s">
        <v>604</v>
      </c>
      <c r="E16" s="48" t="s">
        <v>631</v>
      </c>
      <c r="F16" s="48" t="s">
        <v>632</v>
      </c>
    </row>
    <row r="17" customFormat="false" ht="21.75" hidden="false" customHeight="true" outlineLevel="0" collapsed="false">
      <c r="A17" s="41" t="s">
        <v>346</v>
      </c>
      <c r="B17" s="51" t="s">
        <v>133</v>
      </c>
      <c r="C17" s="44" t="s">
        <v>394</v>
      </c>
      <c r="D17" s="47" t="s">
        <v>604</v>
      </c>
      <c r="E17" s="48" t="s">
        <v>633</v>
      </c>
      <c r="F17" s="48" t="s">
        <v>634</v>
      </c>
    </row>
    <row r="18" customFormat="false" ht="15" hidden="false" customHeight="true" outlineLevel="0" collapsed="false">
      <c r="A18" s="41" t="s">
        <v>330</v>
      </c>
      <c r="B18" s="75" t="s">
        <v>134</v>
      </c>
      <c r="C18" s="44" t="s">
        <v>394</v>
      </c>
      <c r="D18" s="47" t="s">
        <v>604</v>
      </c>
      <c r="E18" s="48" t="s">
        <v>635</v>
      </c>
      <c r="F18" s="48" t="s">
        <v>636</v>
      </c>
    </row>
    <row r="19" customFormat="false" ht="15" hidden="false" customHeight="true" outlineLevel="0" collapsed="false">
      <c r="A19" s="41" t="s">
        <v>300</v>
      </c>
      <c r="B19" s="51" t="s">
        <v>133</v>
      </c>
      <c r="C19" s="44" t="s">
        <v>401</v>
      </c>
      <c r="D19" s="47" t="s">
        <v>604</v>
      </c>
      <c r="E19" s="48" t="s">
        <v>637</v>
      </c>
      <c r="F19" s="48" t="s">
        <v>638</v>
      </c>
    </row>
    <row r="20" customFormat="false" ht="15" hidden="false" customHeight="true" outlineLevel="0" collapsed="false">
      <c r="A20" s="41" t="s">
        <v>358</v>
      </c>
      <c r="B20" s="46" t="s">
        <v>132</v>
      </c>
      <c r="C20" s="44" t="s">
        <v>432</v>
      </c>
      <c r="D20" s="47" t="s">
        <v>604</v>
      </c>
      <c r="E20" s="48" t="s">
        <v>639</v>
      </c>
      <c r="F20" s="48" t="s">
        <v>640</v>
      </c>
    </row>
    <row r="21" customFormat="false" ht="21.75" hidden="false" customHeight="true" outlineLevel="0" collapsed="false">
      <c r="A21" s="41" t="s">
        <v>370</v>
      </c>
      <c r="B21" s="46" t="s">
        <v>132</v>
      </c>
      <c r="C21" s="44" t="s">
        <v>408</v>
      </c>
      <c r="D21" s="47" t="s">
        <v>604</v>
      </c>
      <c r="E21" s="48" t="s">
        <v>641</v>
      </c>
      <c r="F21" s="48" t="s">
        <v>642</v>
      </c>
    </row>
    <row r="22" customFormat="false" ht="15" hidden="false" customHeight="true" outlineLevel="0" collapsed="false">
      <c r="A22" s="41" t="s">
        <v>584</v>
      </c>
      <c r="B22" s="46" t="s">
        <v>132</v>
      </c>
      <c r="C22" s="44" t="s">
        <v>442</v>
      </c>
      <c r="D22" s="47" t="s">
        <v>604</v>
      </c>
      <c r="E22" s="48" t="s">
        <v>643</v>
      </c>
      <c r="F22" s="48" t="s">
        <v>644</v>
      </c>
    </row>
    <row r="23" customFormat="false" ht="15" hidden="false" customHeight="true" outlineLevel="0" collapsed="false">
      <c r="A23" s="41" t="s">
        <v>393</v>
      </c>
      <c r="B23" s="51" t="s">
        <v>133</v>
      </c>
      <c r="C23" s="44" t="s">
        <v>394</v>
      </c>
      <c r="D23" s="47" t="s">
        <v>604</v>
      </c>
      <c r="E23" s="48" t="s">
        <v>645</v>
      </c>
      <c r="F23" s="48" t="s">
        <v>646</v>
      </c>
    </row>
    <row r="24" customFormat="false" ht="15" hidden="false" customHeight="true" outlineLevel="0" collapsed="false">
      <c r="A24" s="41" t="s">
        <v>263</v>
      </c>
      <c r="B24" s="51" t="s">
        <v>133</v>
      </c>
      <c r="C24" s="44" t="s">
        <v>436</v>
      </c>
      <c r="D24" s="47" t="s">
        <v>604</v>
      </c>
      <c r="E24" s="48" t="s">
        <v>647</v>
      </c>
      <c r="F24" s="48" t="s">
        <v>648</v>
      </c>
    </row>
    <row r="25" customFormat="false" ht="15" hidden="false" customHeight="true" outlineLevel="0" collapsed="false">
      <c r="A25" s="41" t="s">
        <v>290</v>
      </c>
      <c r="B25" s="51" t="s">
        <v>133</v>
      </c>
      <c r="C25" s="44" t="s">
        <v>463</v>
      </c>
      <c r="D25" s="47" t="s">
        <v>604</v>
      </c>
      <c r="E25" s="48" t="s">
        <v>649</v>
      </c>
      <c r="F25" s="48" t="s">
        <v>650</v>
      </c>
    </row>
    <row r="26" customFormat="false" ht="21.75" hidden="false" customHeight="true" outlineLevel="0" collapsed="false">
      <c r="A26" s="41" t="s">
        <v>431</v>
      </c>
      <c r="B26" s="46" t="s">
        <v>132</v>
      </c>
      <c r="C26" s="44" t="s">
        <v>432</v>
      </c>
      <c r="D26" s="47" t="s">
        <v>604</v>
      </c>
      <c r="E26" s="48" t="s">
        <v>651</v>
      </c>
      <c r="F26" s="48" t="s">
        <v>652</v>
      </c>
    </row>
    <row r="27" customFormat="false" ht="15" hidden="false" customHeight="true" outlineLevel="0" collapsed="false">
      <c r="A27" s="41" t="s">
        <v>578</v>
      </c>
      <c r="B27" s="51" t="s">
        <v>133</v>
      </c>
      <c r="C27" s="44" t="s">
        <v>445</v>
      </c>
      <c r="D27" s="47" t="s">
        <v>604</v>
      </c>
      <c r="E27" s="48" t="s">
        <v>653</v>
      </c>
      <c r="F27" s="48" t="s">
        <v>654</v>
      </c>
    </row>
    <row r="28" customFormat="false" ht="15" hidden="false" customHeight="true" outlineLevel="0" collapsed="false">
      <c r="A28" s="81" t="s">
        <v>197</v>
      </c>
      <c r="B28" s="51" t="s">
        <v>133</v>
      </c>
      <c r="C28" s="44" t="s">
        <v>439</v>
      </c>
      <c r="D28" s="47" t="s">
        <v>655</v>
      </c>
      <c r="E28" s="48" t="s">
        <v>656</v>
      </c>
      <c r="F28" s="48" t="s">
        <v>657</v>
      </c>
    </row>
    <row r="29" customFormat="false" ht="15.75" hidden="false" customHeight="true" outlineLevel="0" collapsed="false">
      <c r="A29" s="82" t="s">
        <v>192</v>
      </c>
      <c r="B29" s="82" t="s">
        <v>132</v>
      </c>
      <c r="C29" s="82" t="s">
        <v>518</v>
      </c>
      <c r="D29" s="82" t="s">
        <v>604</v>
      </c>
      <c r="E29" s="83" t="s">
        <v>658</v>
      </c>
      <c r="F29" s="83" t="s">
        <v>659</v>
      </c>
    </row>
    <row r="30" customFormat="false" ht="15.75" hidden="false" customHeight="true" outlineLevel="0" collapsed="false">
      <c r="A30" s="82" t="s">
        <v>560</v>
      </c>
      <c r="B30" s="82" t="s">
        <v>132</v>
      </c>
      <c r="C30" s="82" t="s">
        <v>541</v>
      </c>
      <c r="D30" s="82" t="s">
        <v>604</v>
      </c>
      <c r="E30" s="83" t="s">
        <v>660</v>
      </c>
      <c r="F30" s="83" t="s">
        <v>661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4" min="4" style="1" width="5"/>
    <col collapsed="false" customWidth="true" hidden="false" outlineLevel="0" max="10" min="5" style="1" width="6"/>
    <col collapsed="false" customWidth="true" hidden="false" outlineLevel="0" max="11" min="11" style="1" width="24"/>
    <col collapsed="false" customWidth="true" hidden="false" outlineLevel="0" max="12" min="12" style="1" width="46"/>
    <col collapsed="false" customWidth="true" hidden="false" outlineLevel="0" max="26" min="13" style="1" width="8.71"/>
  </cols>
  <sheetData>
    <row r="1" customFormat="false" ht="15.75" hidden="false" customHeight="true" outlineLevel="0" collapsed="false">
      <c r="A1" s="15" t="s">
        <v>662</v>
      </c>
    </row>
    <row r="2" customFormat="false" ht="15" hidden="false" customHeight="true" outlineLevel="0" collapsed="false">
      <c r="A2" s="16" t="s">
        <v>663</v>
      </c>
    </row>
    <row r="3" customFormat="false" ht="15" hidden="false" customHeight="true" outlineLevel="0" collapsed="false"/>
    <row r="4" customFormat="false" ht="15" hidden="false" customHeight="true" outlineLevel="0" collapsed="false">
      <c r="A4" s="19" t="s">
        <v>125</v>
      </c>
      <c r="B4" s="19" t="s">
        <v>126</v>
      </c>
      <c r="C4" s="19" t="s">
        <v>127</v>
      </c>
      <c r="D4" s="19" t="s">
        <v>128</v>
      </c>
      <c r="E4" s="19" t="s">
        <v>664</v>
      </c>
      <c r="F4" s="19" t="s">
        <v>142</v>
      </c>
      <c r="G4" s="19" t="s">
        <v>665</v>
      </c>
      <c r="H4" s="19" t="s">
        <v>140</v>
      </c>
      <c r="I4" s="19" t="s">
        <v>143</v>
      </c>
      <c r="J4" s="19" t="s">
        <v>144</v>
      </c>
      <c r="K4" s="19" t="s">
        <v>146</v>
      </c>
      <c r="L4" s="19" t="s">
        <v>666</v>
      </c>
    </row>
    <row r="5" customFormat="false" ht="21.75" hidden="false" customHeight="true" outlineLevel="0" collapsed="false">
      <c r="A5" s="45" t="s">
        <v>246</v>
      </c>
      <c r="B5" s="75" t="s">
        <v>134</v>
      </c>
      <c r="C5" s="44" t="s">
        <v>193</v>
      </c>
      <c r="D5" s="44" t="n">
        <v>13</v>
      </c>
      <c r="E5" s="44" t="n">
        <v>44</v>
      </c>
      <c r="F5" s="44" t="n">
        <v>43</v>
      </c>
      <c r="G5" s="44" t="n">
        <v>4</v>
      </c>
      <c r="H5" s="44" t="s">
        <v>214</v>
      </c>
      <c r="I5" s="44" t="n">
        <v>20</v>
      </c>
      <c r="J5" s="84" t="s">
        <v>247</v>
      </c>
      <c r="K5" s="48"/>
      <c r="L5" s="48" t="s">
        <v>248</v>
      </c>
    </row>
    <row r="6" customFormat="false" ht="15" hidden="false" customHeight="true" outlineLevel="0" collapsed="false">
      <c r="A6" s="45" t="s">
        <v>273</v>
      </c>
      <c r="B6" s="63" t="s">
        <v>131</v>
      </c>
      <c r="C6" s="44" t="s">
        <v>185</v>
      </c>
      <c r="D6" s="44" t="n">
        <v>13</v>
      </c>
      <c r="E6" s="44" t="n">
        <v>59</v>
      </c>
      <c r="F6" s="44" t="n">
        <v>56.7</v>
      </c>
      <c r="G6" s="44" t="n">
        <v>5</v>
      </c>
      <c r="H6" s="44" t="s">
        <v>249</v>
      </c>
      <c r="I6" s="44" t="n">
        <v>37</v>
      </c>
      <c r="J6" s="84" t="s">
        <v>274</v>
      </c>
      <c r="K6" s="48"/>
      <c r="L6" s="48" t="s">
        <v>275</v>
      </c>
    </row>
    <row r="7" customFormat="false" ht="21.75" hidden="false" customHeight="true" outlineLevel="0" collapsed="false">
      <c r="A7" s="45" t="s">
        <v>309</v>
      </c>
      <c r="B7" s="75" t="s">
        <v>134</v>
      </c>
      <c r="C7" s="44" t="s">
        <v>281</v>
      </c>
      <c r="D7" s="44" t="n">
        <v>10</v>
      </c>
      <c r="E7" s="44" t="n">
        <v>62</v>
      </c>
      <c r="F7" s="44" t="n">
        <v>61.3</v>
      </c>
      <c r="G7" s="44" t="n">
        <v>6</v>
      </c>
      <c r="H7" s="44" t="s">
        <v>276</v>
      </c>
      <c r="I7" s="44" t="n">
        <v>41</v>
      </c>
      <c r="J7" s="84" t="s">
        <v>310</v>
      </c>
      <c r="K7" s="48"/>
      <c r="L7" s="48" t="s">
        <v>311</v>
      </c>
    </row>
    <row r="8" customFormat="false" ht="21.75" hidden="false" customHeight="true" outlineLevel="0" collapsed="false">
      <c r="A8" s="45" t="s">
        <v>473</v>
      </c>
      <c r="B8" s="51" t="s">
        <v>133</v>
      </c>
      <c r="C8" s="44" t="s">
        <v>216</v>
      </c>
      <c r="D8" s="44" t="n">
        <v>8</v>
      </c>
      <c r="E8" s="44" t="n">
        <v>100</v>
      </c>
      <c r="F8" s="44" t="n">
        <v>126.9</v>
      </c>
      <c r="G8" s="44" t="n">
        <v>11</v>
      </c>
      <c r="H8" s="44" t="s">
        <v>430</v>
      </c>
      <c r="I8" s="44" t="n">
        <v>81</v>
      </c>
      <c r="J8" s="84" t="s">
        <v>474</v>
      </c>
      <c r="K8" s="85" t="s">
        <v>667</v>
      </c>
      <c r="L8" s="48" t="s">
        <v>668</v>
      </c>
    </row>
    <row r="9" customFormat="false" ht="15" hidden="false" customHeight="true" outlineLevel="0" collapsed="false">
      <c r="A9" s="45" t="s">
        <v>342</v>
      </c>
      <c r="B9" s="63" t="s">
        <v>131</v>
      </c>
      <c r="C9" s="44" t="s">
        <v>203</v>
      </c>
      <c r="D9" s="44" t="n">
        <v>10</v>
      </c>
      <c r="E9" s="44" t="n">
        <v>80</v>
      </c>
      <c r="F9" s="44" t="n">
        <v>80.9</v>
      </c>
      <c r="G9" s="44" t="n">
        <v>7</v>
      </c>
      <c r="H9" s="44" t="s">
        <v>312</v>
      </c>
      <c r="I9" s="44" t="n">
        <v>62</v>
      </c>
      <c r="J9" s="84" t="s">
        <v>343</v>
      </c>
      <c r="K9" s="48"/>
      <c r="L9" s="48" t="s">
        <v>669</v>
      </c>
    </row>
    <row r="10" customFormat="false" ht="21.75" hidden="false" customHeight="true" outlineLevel="0" collapsed="false">
      <c r="A10" s="45" t="s">
        <v>242</v>
      </c>
      <c r="B10" s="75" t="s">
        <v>134</v>
      </c>
      <c r="C10" s="44" t="s">
        <v>243</v>
      </c>
      <c r="D10" s="44" t="n">
        <v>14</v>
      </c>
      <c r="E10" s="44" t="n">
        <v>39</v>
      </c>
      <c r="F10" s="44" t="n">
        <v>38.2</v>
      </c>
      <c r="G10" s="44" t="n">
        <v>4</v>
      </c>
      <c r="H10" s="44" t="s">
        <v>214</v>
      </c>
      <c r="I10" s="44" t="n">
        <v>22</v>
      </c>
      <c r="J10" s="84" t="s">
        <v>244</v>
      </c>
      <c r="K10" s="48"/>
      <c r="L10" s="48" t="s">
        <v>245</v>
      </c>
    </row>
    <row r="11" customFormat="false" ht="15" hidden="false" customHeight="true" outlineLevel="0" collapsed="false">
      <c r="A11" s="45" t="s">
        <v>379</v>
      </c>
      <c r="B11" s="75" t="s">
        <v>134</v>
      </c>
      <c r="C11" s="44" t="s">
        <v>251</v>
      </c>
      <c r="D11" s="44" t="n">
        <v>11</v>
      </c>
      <c r="E11" s="44" t="n">
        <v>91</v>
      </c>
      <c r="F11" s="44" t="n">
        <v>100.5</v>
      </c>
      <c r="G11" s="44" t="n">
        <v>9</v>
      </c>
      <c r="H11" s="44" t="s">
        <v>345</v>
      </c>
      <c r="I11" s="44" t="n">
        <v>74</v>
      </c>
      <c r="J11" s="84" t="s">
        <v>244</v>
      </c>
      <c r="K11" s="48"/>
      <c r="L11" s="48" t="s">
        <v>380</v>
      </c>
    </row>
    <row r="12" customFormat="false" ht="21.75" hidden="false" customHeight="true" outlineLevel="0" collapsed="false">
      <c r="A12" s="45" t="s">
        <v>316</v>
      </c>
      <c r="B12" s="51" t="s">
        <v>133</v>
      </c>
      <c r="C12" s="44" t="s">
        <v>281</v>
      </c>
      <c r="D12" s="44" t="n">
        <v>10</v>
      </c>
      <c r="E12" s="44" t="n">
        <v>63</v>
      </c>
      <c r="F12" s="44" t="n">
        <v>61.7</v>
      </c>
      <c r="G12" s="44" t="n">
        <v>6</v>
      </c>
      <c r="H12" s="44" t="s">
        <v>312</v>
      </c>
      <c r="I12" s="44" t="n">
        <v>48</v>
      </c>
      <c r="J12" s="84" t="s">
        <v>317</v>
      </c>
      <c r="K12" s="85" t="s">
        <v>318</v>
      </c>
      <c r="L12" s="48" t="s">
        <v>670</v>
      </c>
    </row>
    <row r="13" customFormat="false" ht="21.75" hidden="false" customHeight="true" outlineLevel="0" collapsed="false">
      <c r="A13" s="45" t="s">
        <v>330</v>
      </c>
      <c r="B13" s="75" t="s">
        <v>134</v>
      </c>
      <c r="C13" s="44" t="s">
        <v>166</v>
      </c>
      <c r="D13" s="44" t="n">
        <v>13</v>
      </c>
      <c r="E13" s="44" t="n">
        <v>72</v>
      </c>
      <c r="F13" s="44" t="n">
        <v>70.4</v>
      </c>
      <c r="G13" s="44" t="n">
        <v>6</v>
      </c>
      <c r="H13" s="44" t="s">
        <v>312</v>
      </c>
      <c r="I13" s="44" t="n">
        <v>57</v>
      </c>
      <c r="J13" s="84" t="s">
        <v>317</v>
      </c>
      <c r="K13" s="48"/>
      <c r="L13" s="48" t="s">
        <v>671</v>
      </c>
    </row>
    <row r="14" customFormat="false" ht="15" hidden="false" customHeight="true" outlineLevel="0" collapsed="false">
      <c r="A14" s="45" t="s">
        <v>373</v>
      </c>
      <c r="B14" s="75" t="s">
        <v>134</v>
      </c>
      <c r="C14" s="44" t="s">
        <v>294</v>
      </c>
      <c r="D14" s="44" t="n">
        <v>11</v>
      </c>
      <c r="E14" s="44" t="n">
        <v>83</v>
      </c>
      <c r="F14" s="44" t="n">
        <v>83.8</v>
      </c>
      <c r="G14" s="44" t="n">
        <v>7</v>
      </c>
      <c r="H14" s="44" t="s">
        <v>345</v>
      </c>
      <c r="I14" s="44" t="n">
        <v>69</v>
      </c>
      <c r="J14" s="84" t="s">
        <v>374</v>
      </c>
      <c r="K14" s="48"/>
      <c r="L14" s="48" t="s">
        <v>375</v>
      </c>
    </row>
    <row r="15" customFormat="false" ht="21.75" hidden="false" customHeight="true" outlineLevel="0" collapsed="false">
      <c r="A15" s="45" t="s">
        <v>333</v>
      </c>
      <c r="B15" s="63" t="s">
        <v>131</v>
      </c>
      <c r="C15" s="44" t="s">
        <v>285</v>
      </c>
      <c r="D15" s="44" t="n">
        <v>7</v>
      </c>
      <c r="E15" s="44" t="n">
        <v>73</v>
      </c>
      <c r="F15" s="44" t="n">
        <v>71</v>
      </c>
      <c r="G15" s="44" t="n">
        <v>6</v>
      </c>
      <c r="H15" s="44" t="s">
        <v>312</v>
      </c>
      <c r="I15" s="44" t="n">
        <v>63</v>
      </c>
      <c r="J15" s="86" t="s">
        <v>334</v>
      </c>
      <c r="K15" s="48"/>
      <c r="L15" s="48" t="s">
        <v>335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8" t="s">
        <v>672</v>
      </c>
    </row>
    <row r="18" customFormat="false" ht="15" hidden="false" customHeight="true" outlineLevel="0" collapsed="false">
      <c r="A18" s="19" t="s">
        <v>125</v>
      </c>
      <c r="B18" s="19" t="s">
        <v>126</v>
      </c>
      <c r="C18" s="19" t="s">
        <v>127</v>
      </c>
      <c r="D18" s="19" t="s">
        <v>128</v>
      </c>
      <c r="E18" s="19" t="s">
        <v>664</v>
      </c>
      <c r="F18" s="19" t="s">
        <v>142</v>
      </c>
      <c r="G18" s="19" t="s">
        <v>665</v>
      </c>
      <c r="H18" s="19" t="s">
        <v>140</v>
      </c>
      <c r="I18" s="19" t="s">
        <v>143</v>
      </c>
      <c r="J18" s="19" t="s">
        <v>144</v>
      </c>
      <c r="K18" s="19" t="s">
        <v>146</v>
      </c>
      <c r="L18" s="19" t="s">
        <v>666</v>
      </c>
    </row>
    <row r="19" customFormat="false" ht="21.75" hidden="false" customHeight="true" outlineLevel="0" collapsed="false">
      <c r="A19" s="45" t="s">
        <v>346</v>
      </c>
      <c r="B19" s="51" t="s">
        <v>133</v>
      </c>
      <c r="C19" s="44" t="s">
        <v>166</v>
      </c>
      <c r="D19" s="44" t="n">
        <v>13</v>
      </c>
      <c r="E19" s="44" t="n">
        <v>58</v>
      </c>
      <c r="F19" s="44" t="n">
        <v>56.4</v>
      </c>
      <c r="G19" s="44" t="n">
        <v>5</v>
      </c>
      <c r="H19" s="44" t="s">
        <v>345</v>
      </c>
      <c r="I19" s="44" t="n">
        <v>80</v>
      </c>
      <c r="J19" s="87" t="s">
        <v>347</v>
      </c>
      <c r="K19" s="85" t="s">
        <v>673</v>
      </c>
      <c r="L19" s="48" t="s">
        <v>674</v>
      </c>
    </row>
    <row r="20" customFormat="false" ht="15" hidden="false" customHeight="true" outlineLevel="0" collapsed="false">
      <c r="A20" s="45" t="s">
        <v>350</v>
      </c>
      <c r="B20" s="51" t="s">
        <v>133</v>
      </c>
      <c r="C20" s="44" t="s">
        <v>298</v>
      </c>
      <c r="D20" s="44" t="n">
        <v>7</v>
      </c>
      <c r="E20" s="44" t="n">
        <v>66</v>
      </c>
      <c r="F20" s="44" t="n">
        <v>64.7</v>
      </c>
      <c r="G20" s="44" t="n">
        <v>6</v>
      </c>
      <c r="H20" s="44" t="s">
        <v>345</v>
      </c>
      <c r="I20" s="44" t="n">
        <v>87</v>
      </c>
      <c r="J20" s="87" t="s">
        <v>351</v>
      </c>
      <c r="K20" s="48"/>
      <c r="L20" s="48" t="s">
        <v>675</v>
      </c>
    </row>
    <row r="21" customFormat="false" ht="15" hidden="false" customHeight="true" outlineLevel="0" collapsed="false">
      <c r="A21" s="45" t="s">
        <v>382</v>
      </c>
      <c r="B21" s="51" t="s">
        <v>133</v>
      </c>
      <c r="C21" s="44" t="s">
        <v>243</v>
      </c>
      <c r="D21" s="44" t="n">
        <v>14</v>
      </c>
      <c r="E21" s="44" t="n">
        <v>77</v>
      </c>
      <c r="F21" s="44" t="n">
        <v>76.1</v>
      </c>
      <c r="G21" s="44" t="n">
        <v>7</v>
      </c>
      <c r="H21" s="44" t="s">
        <v>381</v>
      </c>
      <c r="I21" s="44" t="n">
        <v>97</v>
      </c>
      <c r="J21" s="87" t="s">
        <v>383</v>
      </c>
      <c r="K21" s="48"/>
      <c r="L21" s="48" t="s">
        <v>384</v>
      </c>
    </row>
    <row r="22" customFormat="false" ht="21.75" hidden="false" customHeight="true" outlineLevel="0" collapsed="false">
      <c r="A22" s="45" t="s">
        <v>313</v>
      </c>
      <c r="B22" s="51" t="s">
        <v>133</v>
      </c>
      <c r="C22" s="44" t="s">
        <v>272</v>
      </c>
      <c r="D22" s="44" t="n">
        <v>10</v>
      </c>
      <c r="E22" s="44" t="n">
        <v>60</v>
      </c>
      <c r="F22" s="44" t="n">
        <v>59.7</v>
      </c>
      <c r="G22" s="44" t="n">
        <v>5</v>
      </c>
      <c r="H22" s="44" t="s">
        <v>312</v>
      </c>
      <c r="I22" s="44" t="n">
        <v>78</v>
      </c>
      <c r="J22" s="87" t="s">
        <v>314</v>
      </c>
      <c r="K22" s="48"/>
      <c r="L22" s="48" t="s">
        <v>315</v>
      </c>
    </row>
    <row r="23" customFormat="false" ht="21.75" hidden="false" customHeight="true" outlineLevel="0" collapsed="false">
      <c r="A23" s="45" t="s">
        <v>287</v>
      </c>
      <c r="B23" s="51" t="s">
        <v>133</v>
      </c>
      <c r="C23" s="44" t="s">
        <v>281</v>
      </c>
      <c r="D23" s="44" t="n">
        <v>10</v>
      </c>
      <c r="E23" s="44" t="n">
        <v>48</v>
      </c>
      <c r="F23" s="44" t="n">
        <v>47.3</v>
      </c>
      <c r="G23" s="44" t="n">
        <v>4</v>
      </c>
      <c r="H23" s="44" t="s">
        <v>276</v>
      </c>
      <c r="I23" s="44" t="n">
        <v>64</v>
      </c>
      <c r="J23" s="87" t="s">
        <v>288</v>
      </c>
      <c r="K23" s="48"/>
      <c r="L23" s="48" t="s">
        <v>676</v>
      </c>
    </row>
    <row r="24" customFormat="false" ht="21.75" hidden="false" customHeight="true" outlineLevel="0" collapsed="false">
      <c r="A24" s="45" t="s">
        <v>387</v>
      </c>
      <c r="B24" s="51" t="s">
        <v>133</v>
      </c>
      <c r="C24" s="44" t="s">
        <v>321</v>
      </c>
      <c r="D24" s="44" t="n">
        <v>9</v>
      </c>
      <c r="E24" s="44" t="n">
        <v>81</v>
      </c>
      <c r="F24" s="44" t="n">
        <v>81</v>
      </c>
      <c r="G24" s="44" t="n">
        <v>7</v>
      </c>
      <c r="H24" s="44" t="s">
        <v>381</v>
      </c>
      <c r="I24" s="44" t="n">
        <v>96</v>
      </c>
      <c r="J24" s="87" t="s">
        <v>388</v>
      </c>
      <c r="K24" s="48"/>
      <c r="L24" s="48" t="s">
        <v>389</v>
      </c>
    </row>
    <row r="25" customFormat="false" ht="21.75" hidden="false" customHeight="true" outlineLevel="0" collapsed="false">
      <c r="A25" s="45" t="s">
        <v>277</v>
      </c>
      <c r="B25" s="51" t="s">
        <v>133</v>
      </c>
      <c r="C25" s="44" t="s">
        <v>151</v>
      </c>
      <c r="D25" s="44" t="n">
        <v>6</v>
      </c>
      <c r="E25" s="44" t="n">
        <v>42</v>
      </c>
      <c r="F25" s="44" t="n">
        <v>40.4</v>
      </c>
      <c r="G25" s="44" t="n">
        <v>4</v>
      </c>
      <c r="H25" s="44" t="s">
        <v>276</v>
      </c>
      <c r="I25" s="44" t="n">
        <v>56</v>
      </c>
      <c r="J25" s="87" t="s">
        <v>278</v>
      </c>
      <c r="K25" s="48"/>
      <c r="L25" s="48" t="s">
        <v>279</v>
      </c>
    </row>
    <row r="26" customFormat="false" ht="21.75" hidden="false" customHeight="true" outlineLevel="0" collapsed="false">
      <c r="A26" s="45" t="s">
        <v>385</v>
      </c>
      <c r="B26" s="51" t="s">
        <v>133</v>
      </c>
      <c r="C26" s="44" t="s">
        <v>264</v>
      </c>
      <c r="D26" s="44" t="n">
        <v>10</v>
      </c>
      <c r="E26" s="44" t="n">
        <v>79</v>
      </c>
      <c r="F26" s="44" t="n">
        <v>77.6</v>
      </c>
      <c r="G26" s="44" t="n">
        <v>7</v>
      </c>
      <c r="H26" s="44" t="s">
        <v>381</v>
      </c>
      <c r="I26" s="44" t="n">
        <v>93</v>
      </c>
      <c r="J26" s="87" t="s">
        <v>278</v>
      </c>
      <c r="K26" s="48"/>
      <c r="L26" s="48" t="s">
        <v>386</v>
      </c>
    </row>
    <row r="27" customFormat="false" ht="21.75" hidden="false" customHeight="true" outlineLevel="0" collapsed="false">
      <c r="A27" s="45" t="s">
        <v>218</v>
      </c>
      <c r="B27" s="51" t="s">
        <v>133</v>
      </c>
      <c r="C27" s="44" t="s">
        <v>185</v>
      </c>
      <c r="D27" s="44" t="n">
        <v>13</v>
      </c>
      <c r="E27" s="44" t="n">
        <v>26</v>
      </c>
      <c r="F27" s="44" t="n">
        <v>25.3</v>
      </c>
      <c r="G27" s="44" t="n">
        <v>3</v>
      </c>
      <c r="H27" s="44" t="s">
        <v>214</v>
      </c>
      <c r="I27" s="44" t="n">
        <v>39</v>
      </c>
      <c r="J27" s="87" t="s">
        <v>219</v>
      </c>
      <c r="K27" s="48"/>
      <c r="L27" s="48" t="s">
        <v>677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9" min="8" style="1" width="6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44"/>
    <col collapsed="false" customWidth="true" hidden="false" outlineLevel="0" max="26" min="13" style="1" width="9.52"/>
  </cols>
  <sheetData>
    <row r="1" customFormat="false" ht="15" hidden="false" customHeight="true" outlineLevel="0" collapsed="false">
      <c r="A1" s="19" t="s">
        <v>138</v>
      </c>
      <c r="B1" s="19" t="s">
        <v>141</v>
      </c>
      <c r="C1" s="19" t="s">
        <v>140</v>
      </c>
      <c r="D1" s="19" t="s">
        <v>125</v>
      </c>
      <c r="E1" s="19" t="s">
        <v>139</v>
      </c>
      <c r="F1" s="19" t="s">
        <v>127</v>
      </c>
      <c r="G1" s="19" t="s">
        <v>128</v>
      </c>
      <c r="H1" s="19" t="s">
        <v>142</v>
      </c>
      <c r="I1" s="19" t="s">
        <v>144</v>
      </c>
      <c r="J1" s="19" t="s">
        <v>145</v>
      </c>
      <c r="K1" s="19" t="s">
        <v>146</v>
      </c>
      <c r="L1" s="19" t="s">
        <v>45</v>
      </c>
      <c r="M1" s="25" t="s">
        <v>147</v>
      </c>
    </row>
    <row r="2" customFormat="false" ht="21.75" hidden="false" customHeight="true" outlineLevel="0" collapsed="false">
      <c r="A2" s="88" t="str">
        <f aca="false" t="array" ref="A2:A2">IFERROR(INDEX('Draft Board'!$A$2:$A$179,MATCH($D2,'Draft Board'!$D$2:$D$179,0)),"☐")</f>
        <v>☐</v>
      </c>
      <c r="B2" s="35" t="n">
        <v>1</v>
      </c>
      <c r="C2" s="35" t="s">
        <v>149</v>
      </c>
      <c r="D2" s="36" t="s">
        <v>150</v>
      </c>
      <c r="E2" s="35" t="n">
        <v>1</v>
      </c>
      <c r="F2" s="35" t="s">
        <v>151</v>
      </c>
      <c r="G2" s="35" t="n">
        <v>6</v>
      </c>
      <c r="H2" s="35" t="n">
        <v>1.5</v>
      </c>
      <c r="I2" s="35" t="s">
        <v>101</v>
      </c>
      <c r="J2" s="38" t="s">
        <v>152</v>
      </c>
      <c r="K2" s="39"/>
      <c r="L2" s="39" t="s">
        <v>153</v>
      </c>
      <c r="M2" s="40" t="s">
        <v>154</v>
      </c>
    </row>
    <row r="3" customFormat="false" ht="21.75" hidden="false" customHeight="true" outlineLevel="0" collapsed="false">
      <c r="A3" s="88" t="str">
        <f aca="false" t="array" ref="A3:A3">IFERROR(INDEX('Draft Board'!$A$2:$A$179,MATCH($D3,'Draft Board'!$D$2:$D$179,0)),"☐")</f>
        <v>☐</v>
      </c>
      <c r="B3" s="35" t="n">
        <v>2</v>
      </c>
      <c r="C3" s="35" t="s">
        <v>149</v>
      </c>
      <c r="D3" s="36" t="s">
        <v>155</v>
      </c>
      <c r="E3" s="35" t="n">
        <v>2</v>
      </c>
      <c r="F3" s="35" t="s">
        <v>156</v>
      </c>
      <c r="G3" s="35" t="n">
        <v>11</v>
      </c>
      <c r="H3" s="35" t="n">
        <v>2.3</v>
      </c>
      <c r="I3" s="35" t="s">
        <v>101</v>
      </c>
      <c r="J3" s="38" t="s">
        <v>152</v>
      </c>
      <c r="K3" s="39"/>
      <c r="L3" s="39" t="s">
        <v>157</v>
      </c>
      <c r="M3" s="40" t="s">
        <v>154</v>
      </c>
    </row>
    <row r="4" customFormat="false" ht="21.75" hidden="false" customHeight="true" outlineLevel="0" collapsed="false">
      <c r="A4" s="88" t="str">
        <f aca="false" t="array" ref="A4:A4">IFERROR(INDEX('Draft Board'!$A$2:$A$179,MATCH($D4,'Draft Board'!$D$2:$D$179,0)),"☐")</f>
        <v>☐</v>
      </c>
      <c r="B4" s="35" t="n">
        <v>3</v>
      </c>
      <c r="C4" s="35" t="s">
        <v>149</v>
      </c>
      <c r="D4" s="36" t="s">
        <v>165</v>
      </c>
      <c r="E4" s="35" t="n">
        <v>5</v>
      </c>
      <c r="F4" s="35" t="s">
        <v>166</v>
      </c>
      <c r="G4" s="35" t="n">
        <v>13</v>
      </c>
      <c r="H4" s="35" t="n">
        <v>6</v>
      </c>
      <c r="I4" s="35" t="s">
        <v>77</v>
      </c>
      <c r="J4" s="38" t="s">
        <v>152</v>
      </c>
      <c r="K4" s="39"/>
      <c r="L4" s="39" t="s">
        <v>164</v>
      </c>
      <c r="M4" s="40" t="s">
        <v>154</v>
      </c>
    </row>
    <row r="5" customFormat="false" ht="32.25" hidden="false" customHeight="true" outlineLevel="0" collapsed="false">
      <c r="A5" s="88" t="str">
        <f aca="false" t="array" ref="A5:A5">IFERROR(INDEX('Draft Board'!$A$2:$A$179,MATCH($D5,'Draft Board'!$D$2:$D$179,0)),"☐")</f>
        <v>☐</v>
      </c>
      <c r="B5" s="35" t="n">
        <v>4</v>
      </c>
      <c r="C5" s="35" t="s">
        <v>149</v>
      </c>
      <c r="D5" s="41" t="s">
        <v>167</v>
      </c>
      <c r="E5" s="35" t="n">
        <v>6</v>
      </c>
      <c r="F5" s="35" t="s">
        <v>168</v>
      </c>
      <c r="G5" s="35" t="n">
        <v>8</v>
      </c>
      <c r="H5" s="35" t="n">
        <v>6.8</v>
      </c>
      <c r="I5" s="35" t="s">
        <v>160</v>
      </c>
      <c r="J5" s="38" t="s">
        <v>152</v>
      </c>
      <c r="K5" s="39" t="s">
        <v>169</v>
      </c>
      <c r="L5" s="39" t="s">
        <v>170</v>
      </c>
      <c r="M5" s="40" t="s">
        <v>154</v>
      </c>
    </row>
    <row r="6" customFormat="false" ht="21.75" hidden="false" customHeight="true" outlineLevel="0" collapsed="false">
      <c r="A6" s="88" t="str">
        <f aca="false" t="array" ref="A6:A6">IFERROR(INDEX('Draft Board'!$A$2:$A$179,MATCH($D6,'Draft Board'!$D$2:$D$179,0)),"☐")</f>
        <v>☐</v>
      </c>
      <c r="B6" s="35" t="n">
        <v>5</v>
      </c>
      <c r="C6" s="35" t="s">
        <v>149</v>
      </c>
      <c r="D6" s="36" t="s">
        <v>172</v>
      </c>
      <c r="E6" s="35" t="n">
        <v>8</v>
      </c>
      <c r="F6" s="35" t="s">
        <v>173</v>
      </c>
      <c r="G6" s="35" t="n">
        <v>7</v>
      </c>
      <c r="H6" s="35" t="n">
        <v>9.2</v>
      </c>
      <c r="I6" s="35" t="s">
        <v>77</v>
      </c>
      <c r="J6" s="38" t="s">
        <v>152</v>
      </c>
      <c r="K6" s="39"/>
      <c r="L6" s="39" t="s">
        <v>164</v>
      </c>
      <c r="M6" s="40" t="s">
        <v>154</v>
      </c>
    </row>
    <row r="7" customFormat="false" ht="21.75" hidden="false" customHeight="true" outlineLevel="0" collapsed="false">
      <c r="A7" s="88" t="str">
        <f aca="false" t="array" ref="A7:A7">IFERROR(INDEX('Draft Board'!$A$2:$A$179,MATCH($D7,'Draft Board'!$D$2:$D$179,0)),"☐")</f>
        <v>☐</v>
      </c>
      <c r="B7" s="35" t="n">
        <v>6</v>
      </c>
      <c r="C7" s="35" t="s">
        <v>149</v>
      </c>
      <c r="D7" s="36" t="s">
        <v>174</v>
      </c>
      <c r="E7" s="35" t="n">
        <v>9</v>
      </c>
      <c r="F7" s="35" t="s">
        <v>175</v>
      </c>
      <c r="G7" s="35" t="n">
        <v>6</v>
      </c>
      <c r="H7" s="35" t="n">
        <v>11.5</v>
      </c>
      <c r="I7" s="35" t="s">
        <v>53</v>
      </c>
      <c r="J7" s="38" t="s">
        <v>152</v>
      </c>
      <c r="K7" s="39"/>
      <c r="L7" s="39" t="s">
        <v>164</v>
      </c>
      <c r="M7" s="40" t="s">
        <v>154</v>
      </c>
    </row>
    <row r="8" customFormat="false" ht="21.75" hidden="false" customHeight="true" outlineLevel="0" collapsed="false">
      <c r="A8" s="89" t="str">
        <f aca="false" t="array" ref="A8:A8">IFERROR(INDEX('Draft Board'!$A$2:$A$179,MATCH($D8,'Draft Board'!$D$2:$D$179,0)),"☐")</f>
        <v>☐</v>
      </c>
      <c r="B8" s="44" t="n">
        <v>7</v>
      </c>
      <c r="C8" s="44" t="s">
        <v>179</v>
      </c>
      <c r="D8" s="45" t="s">
        <v>184</v>
      </c>
      <c r="E8" s="44" t="n">
        <v>12</v>
      </c>
      <c r="F8" s="44" t="s">
        <v>185</v>
      </c>
      <c r="G8" s="44" t="n">
        <v>13</v>
      </c>
      <c r="H8" s="44" t="n">
        <v>9.9</v>
      </c>
      <c r="I8" s="44" t="s">
        <v>118</v>
      </c>
      <c r="J8" s="47" t="s">
        <v>186</v>
      </c>
      <c r="K8" s="48"/>
      <c r="L8" s="48" t="s">
        <v>187</v>
      </c>
      <c r="M8" s="49" t="s">
        <v>154</v>
      </c>
    </row>
    <row r="9" customFormat="false" ht="21.75" hidden="false" customHeight="true" outlineLevel="0" collapsed="false">
      <c r="A9" s="89" t="str">
        <f aca="false" t="array" ref="A9:A9">IFERROR(INDEX('Draft Board'!$A$2:$A$179,MATCH($D9,'Draft Board'!$D$2:$D$179,0)),"☐")</f>
        <v>☐</v>
      </c>
      <c r="B9" s="44" t="n">
        <v>8</v>
      </c>
      <c r="C9" s="44" t="s">
        <v>179</v>
      </c>
      <c r="D9" s="41" t="s">
        <v>192</v>
      </c>
      <c r="E9" s="44" t="n">
        <v>15</v>
      </c>
      <c r="F9" s="44" t="s">
        <v>193</v>
      </c>
      <c r="G9" s="44" t="n">
        <v>13</v>
      </c>
      <c r="H9" s="44" t="n">
        <v>15.1</v>
      </c>
      <c r="I9" s="44" t="s">
        <v>178</v>
      </c>
      <c r="J9" s="47" t="s">
        <v>152</v>
      </c>
      <c r="K9" s="48" t="s">
        <v>194</v>
      </c>
      <c r="L9" s="48" t="s">
        <v>195</v>
      </c>
      <c r="M9" s="49" t="s">
        <v>154</v>
      </c>
    </row>
    <row r="10" customFormat="false" ht="21.75" hidden="false" customHeight="true" outlineLevel="0" collapsed="false">
      <c r="A10" s="89" t="str">
        <f aca="false" t="array" ref="A10:A10">IFERROR(INDEX('Draft Board'!$A$2:$A$179,MATCH($D10,'Draft Board'!$D$2:$D$179,0)),"☐")</f>
        <v>☐</v>
      </c>
      <c r="B10" s="44" t="n">
        <v>9</v>
      </c>
      <c r="C10" s="44" t="s">
        <v>179</v>
      </c>
      <c r="D10" s="45" t="s">
        <v>196</v>
      </c>
      <c r="E10" s="44" t="n">
        <v>16</v>
      </c>
      <c r="F10" s="44" t="s">
        <v>159</v>
      </c>
      <c r="G10" s="44" t="n">
        <v>6</v>
      </c>
      <c r="H10" s="44" t="n">
        <v>15.1</v>
      </c>
      <c r="I10" s="44" t="s">
        <v>101</v>
      </c>
      <c r="J10" s="47" t="s">
        <v>152</v>
      </c>
      <c r="K10" s="48"/>
      <c r="L10" s="48" t="s">
        <v>187</v>
      </c>
      <c r="M10" s="49" t="s">
        <v>154</v>
      </c>
    </row>
    <row r="11" customFormat="false" ht="21.75" hidden="false" customHeight="true" outlineLevel="0" collapsed="false">
      <c r="A11" s="89" t="str">
        <f aca="false" t="array" ref="A11:A11">IFERROR(INDEX('Draft Board'!$A$2:$A$179,MATCH($D11,'Draft Board'!$D$2:$D$179,0)),"☐")</f>
        <v>☐</v>
      </c>
      <c r="B11" s="44" t="n">
        <v>10</v>
      </c>
      <c r="C11" s="44" t="s">
        <v>179</v>
      </c>
      <c r="D11" s="45" t="s">
        <v>202</v>
      </c>
      <c r="E11" s="44" t="n">
        <v>18</v>
      </c>
      <c r="F11" s="44" t="s">
        <v>203</v>
      </c>
      <c r="G11" s="44" t="n">
        <v>10</v>
      </c>
      <c r="H11" s="44" t="n">
        <v>17.3</v>
      </c>
      <c r="I11" s="44" t="s">
        <v>178</v>
      </c>
      <c r="J11" s="47" t="s">
        <v>152</v>
      </c>
      <c r="K11" s="48"/>
      <c r="L11" s="48" t="s">
        <v>187</v>
      </c>
      <c r="M11" s="49" t="s">
        <v>154</v>
      </c>
    </row>
    <row r="12" customFormat="false" ht="21.75" hidden="false" customHeight="true" outlineLevel="0" collapsed="false">
      <c r="A12" s="89" t="str">
        <f aca="false" t="array" ref="A12:A12">IFERROR(INDEX('Draft Board'!$A$2:$A$179,MATCH($D12,'Draft Board'!$D$2:$D$179,0)),"☐")</f>
        <v>☐</v>
      </c>
      <c r="B12" s="44" t="n">
        <v>11</v>
      </c>
      <c r="C12" s="44" t="s">
        <v>179</v>
      </c>
      <c r="D12" s="45" t="s">
        <v>210</v>
      </c>
      <c r="E12" s="44" t="n">
        <v>22</v>
      </c>
      <c r="F12" s="44" t="s">
        <v>198</v>
      </c>
      <c r="G12" s="44" t="n">
        <v>5</v>
      </c>
      <c r="H12" s="44" t="n">
        <v>21.6</v>
      </c>
      <c r="I12" s="44" t="s">
        <v>211</v>
      </c>
      <c r="J12" s="47" t="s">
        <v>152</v>
      </c>
      <c r="K12" s="48"/>
      <c r="L12" s="48" t="s">
        <v>187</v>
      </c>
      <c r="M12" s="49" t="s">
        <v>154</v>
      </c>
    </row>
    <row r="13" customFormat="false" ht="21.75" hidden="false" customHeight="true" outlineLevel="0" collapsed="false">
      <c r="A13" s="89" t="str">
        <f aca="false" t="array" ref="A13:A13">IFERROR(INDEX('Draft Board'!$A$2:$A$179,MATCH($D13,'Draft Board'!$D$2:$D$179,0)),"☐")</f>
        <v>☐</v>
      </c>
      <c r="B13" s="44" t="n">
        <v>12</v>
      </c>
      <c r="C13" s="44" t="s">
        <v>179</v>
      </c>
      <c r="D13" s="45" t="s">
        <v>212</v>
      </c>
      <c r="E13" s="44" t="n">
        <v>23</v>
      </c>
      <c r="F13" s="44" t="s">
        <v>213</v>
      </c>
      <c r="G13" s="44" t="n">
        <v>7</v>
      </c>
      <c r="H13" s="44" t="n">
        <v>23.6</v>
      </c>
      <c r="I13" s="44" t="s">
        <v>191</v>
      </c>
      <c r="J13" s="47" t="s">
        <v>152</v>
      </c>
      <c r="K13" s="48"/>
      <c r="L13" s="48" t="s">
        <v>187</v>
      </c>
      <c r="M13" s="49" t="s">
        <v>154</v>
      </c>
    </row>
    <row r="14" customFormat="false" ht="21.75" hidden="false" customHeight="true" outlineLevel="0" collapsed="false">
      <c r="A14" s="88" t="str">
        <f aca="false" t="array" ref="A14:A14">IFERROR(INDEX('Draft Board'!$A$2:$A$179,MATCH($D14,'Draft Board'!$D$2:$D$179,0)),"☐")</f>
        <v>☐</v>
      </c>
      <c r="B14" s="35" t="n">
        <v>13</v>
      </c>
      <c r="C14" s="35" t="s">
        <v>214</v>
      </c>
      <c r="D14" s="36" t="s">
        <v>221</v>
      </c>
      <c r="E14" s="35" t="n">
        <v>26</v>
      </c>
      <c r="F14" s="35" t="s">
        <v>181</v>
      </c>
      <c r="G14" s="35" t="n">
        <v>11</v>
      </c>
      <c r="H14" s="35" t="n">
        <v>27</v>
      </c>
      <c r="I14" s="35" t="s">
        <v>104</v>
      </c>
      <c r="J14" s="38" t="s">
        <v>152</v>
      </c>
      <c r="K14" s="39"/>
      <c r="L14" s="39" t="s">
        <v>222</v>
      </c>
      <c r="M14" s="40" t="s">
        <v>154</v>
      </c>
    </row>
    <row r="15" customFormat="false" ht="21.75" hidden="false" customHeight="true" outlineLevel="0" collapsed="false">
      <c r="A15" s="88" t="str">
        <f aca="false" t="array" ref="A15:A15">IFERROR(INDEX('Draft Board'!$A$2:$A$179,MATCH($D15,'Draft Board'!$D$2:$D$179,0)),"☐")</f>
        <v>☐</v>
      </c>
      <c r="B15" s="35" t="n">
        <v>14</v>
      </c>
      <c r="C15" s="35" t="s">
        <v>214</v>
      </c>
      <c r="D15" s="36" t="s">
        <v>239</v>
      </c>
      <c r="E15" s="35" t="n">
        <v>32</v>
      </c>
      <c r="F15" s="35" t="s">
        <v>177</v>
      </c>
      <c r="G15" s="35" t="n">
        <v>14</v>
      </c>
      <c r="H15" s="35" t="n">
        <v>33.6</v>
      </c>
      <c r="I15" s="35" t="s">
        <v>101</v>
      </c>
      <c r="J15" s="38" t="s">
        <v>152</v>
      </c>
      <c r="K15" s="39"/>
      <c r="L15" s="39" t="s">
        <v>234</v>
      </c>
      <c r="M15" s="40" t="s">
        <v>154</v>
      </c>
    </row>
    <row r="16" customFormat="false" ht="32.25" hidden="false" customHeight="true" outlineLevel="0" collapsed="false">
      <c r="A16" s="89" t="str">
        <f aca="false" t="array" ref="A16:A16">IFERROR(INDEX('Draft Board'!$A$2:$A$179,MATCH($D16,'Draft Board'!$D$2:$D$179,0)),"☐")</f>
        <v>☐</v>
      </c>
      <c r="B16" s="44" t="n">
        <v>15</v>
      </c>
      <c r="C16" s="44" t="s">
        <v>249</v>
      </c>
      <c r="D16" s="54" t="s">
        <v>250</v>
      </c>
      <c r="E16" s="44" t="n">
        <v>36</v>
      </c>
      <c r="F16" s="44" t="s">
        <v>251</v>
      </c>
      <c r="G16" s="44" t="n">
        <v>11</v>
      </c>
      <c r="H16" s="44" t="n">
        <v>24.9</v>
      </c>
      <c r="I16" s="44" t="s">
        <v>116</v>
      </c>
      <c r="J16" s="47" t="s">
        <v>186</v>
      </c>
      <c r="K16" s="48" t="s">
        <v>252</v>
      </c>
      <c r="L16" s="48" t="s">
        <v>253</v>
      </c>
      <c r="M16" s="49" t="s">
        <v>154</v>
      </c>
    </row>
    <row r="17" customFormat="false" ht="21.75" hidden="false" customHeight="true" outlineLevel="0" collapsed="false">
      <c r="A17" s="89" t="str">
        <f aca="false" t="array" ref="A17:A17">IFERROR(INDEX('Draft Board'!$A$2:$A$179,MATCH($D17,'Draft Board'!$D$2:$D$179,0)),"☐")</f>
        <v>☐</v>
      </c>
      <c r="B17" s="44" t="n">
        <v>16</v>
      </c>
      <c r="C17" s="44" t="s">
        <v>249</v>
      </c>
      <c r="D17" s="54" t="s">
        <v>254</v>
      </c>
      <c r="E17" s="44" t="n">
        <v>37</v>
      </c>
      <c r="F17" s="44" t="s">
        <v>243</v>
      </c>
      <c r="G17" s="44" t="n">
        <v>14</v>
      </c>
      <c r="H17" s="44" t="n">
        <v>30</v>
      </c>
      <c r="I17" s="44" t="s">
        <v>191</v>
      </c>
      <c r="J17" s="47" t="s">
        <v>152</v>
      </c>
      <c r="K17" s="48" t="s">
        <v>255</v>
      </c>
      <c r="L17" s="48" t="s">
        <v>256</v>
      </c>
      <c r="M17" s="49" t="s">
        <v>154</v>
      </c>
    </row>
    <row r="18" customFormat="false" ht="21.75" hidden="false" customHeight="true" outlineLevel="0" collapsed="false">
      <c r="A18" s="89" t="str">
        <f aca="false" t="array" ref="A18:A18">IFERROR(INDEX('Draft Board'!$A$2:$A$179,MATCH($D18,'Draft Board'!$D$2:$D$179,0)),"☐")</f>
        <v>☐</v>
      </c>
      <c r="B18" s="44" t="n">
        <v>17</v>
      </c>
      <c r="C18" s="44" t="s">
        <v>249</v>
      </c>
      <c r="D18" s="45" t="s">
        <v>257</v>
      </c>
      <c r="E18" s="44" t="n">
        <v>38</v>
      </c>
      <c r="F18" s="44" t="s">
        <v>224</v>
      </c>
      <c r="G18" s="44" t="n">
        <v>8</v>
      </c>
      <c r="H18" s="44" t="n">
        <v>34.3</v>
      </c>
      <c r="I18" s="44" t="s">
        <v>258</v>
      </c>
      <c r="J18" s="47" t="s">
        <v>186</v>
      </c>
      <c r="K18" s="48"/>
      <c r="L18" s="48" t="s">
        <v>259</v>
      </c>
      <c r="M18" s="49" t="s">
        <v>154</v>
      </c>
    </row>
    <row r="19" customFormat="false" ht="21.75" hidden="false" customHeight="true" outlineLevel="0" collapsed="false">
      <c r="A19" s="89" t="str">
        <f aca="false" t="array" ref="A19:A19">IFERROR(INDEX('Draft Board'!$A$2:$A$179,MATCH($D19,'Draft Board'!$D$2:$D$179,0)),"☐")</f>
        <v>☐</v>
      </c>
      <c r="B19" s="44" t="n">
        <v>18</v>
      </c>
      <c r="C19" s="44" t="s">
        <v>249</v>
      </c>
      <c r="D19" s="54" t="s">
        <v>260</v>
      </c>
      <c r="E19" s="44" t="n">
        <v>39</v>
      </c>
      <c r="F19" s="44" t="s">
        <v>228</v>
      </c>
      <c r="G19" s="44" t="n">
        <v>13</v>
      </c>
      <c r="H19" s="44" t="n">
        <v>34.9</v>
      </c>
      <c r="I19" s="44" t="s">
        <v>178</v>
      </c>
      <c r="J19" s="47" t="s">
        <v>152</v>
      </c>
      <c r="K19" s="48" t="s">
        <v>261</v>
      </c>
      <c r="L19" s="48" t="s">
        <v>262</v>
      </c>
      <c r="M19" s="49" t="s">
        <v>154</v>
      </c>
    </row>
    <row r="20" customFormat="false" ht="21.75" hidden="false" customHeight="true" outlineLevel="0" collapsed="false">
      <c r="A20" s="89" t="str">
        <f aca="false" t="array" ref="A20:A20">IFERROR(INDEX('Draft Board'!$A$2:$A$179,MATCH($D20,'Draft Board'!$D$2:$D$179,0)),"☐")</f>
        <v>☐</v>
      </c>
      <c r="B20" s="44" t="n">
        <v>19</v>
      </c>
      <c r="C20" s="44" t="s">
        <v>249</v>
      </c>
      <c r="D20" s="45" t="s">
        <v>268</v>
      </c>
      <c r="E20" s="44" t="n">
        <v>42</v>
      </c>
      <c r="F20" s="44" t="s">
        <v>216</v>
      </c>
      <c r="G20" s="44" t="n">
        <v>8</v>
      </c>
      <c r="H20" s="44" t="n">
        <v>40.1</v>
      </c>
      <c r="I20" s="44" t="s">
        <v>211</v>
      </c>
      <c r="J20" s="47" t="s">
        <v>152</v>
      </c>
      <c r="K20" s="48"/>
      <c r="L20" s="48" t="s">
        <v>259</v>
      </c>
      <c r="M20" s="49" t="s">
        <v>154</v>
      </c>
    </row>
    <row r="21" customFormat="false" ht="15.75" hidden="false" customHeight="true" outlineLevel="0" collapsed="false">
      <c r="A21" s="89" t="str">
        <f aca="false" t="array" ref="A21:A21">IFERROR(INDEX('Draft Board'!$A$2:$A$179,MATCH($D21,'Draft Board'!$D$2:$D$179,0)),"☐")</f>
        <v>☐</v>
      </c>
      <c r="B21" s="44" t="n">
        <v>20</v>
      </c>
      <c r="C21" s="44" t="s">
        <v>249</v>
      </c>
      <c r="D21" s="45" t="s">
        <v>270</v>
      </c>
      <c r="E21" s="44" t="n">
        <v>44</v>
      </c>
      <c r="F21" s="44" t="s">
        <v>264</v>
      </c>
      <c r="G21" s="44" t="n">
        <v>10</v>
      </c>
      <c r="H21" s="44" t="n">
        <v>45.5</v>
      </c>
      <c r="I21" s="44" t="s">
        <v>211</v>
      </c>
      <c r="J21" s="47" t="s">
        <v>152</v>
      </c>
      <c r="K21" s="48"/>
      <c r="L21" s="48" t="s">
        <v>259</v>
      </c>
      <c r="M21" s="49" t="s">
        <v>154</v>
      </c>
    </row>
    <row r="22" customFormat="false" ht="15.75" hidden="false" customHeight="true" outlineLevel="0" collapsed="false">
      <c r="A22" s="88" t="str">
        <f aca="false" t="array" ref="A22:A22">IFERROR(INDEX('Draft Board'!$A$2:$A$179,MATCH($D22,'Draft Board'!$D$2:$D$179,0)),"☐")</f>
        <v>☐</v>
      </c>
      <c r="B22" s="35" t="n">
        <v>21</v>
      </c>
      <c r="C22" s="35" t="s">
        <v>276</v>
      </c>
      <c r="D22" s="41" t="s">
        <v>280</v>
      </c>
      <c r="E22" s="35" t="n">
        <v>48</v>
      </c>
      <c r="F22" s="35" t="s">
        <v>281</v>
      </c>
      <c r="G22" s="35" t="n">
        <v>10</v>
      </c>
      <c r="H22" s="35" t="n">
        <v>43.3</v>
      </c>
      <c r="I22" s="35" t="s">
        <v>118</v>
      </c>
      <c r="J22" s="38" t="s">
        <v>186</v>
      </c>
      <c r="K22" s="39" t="s">
        <v>282</v>
      </c>
      <c r="L22" s="39" t="s">
        <v>283</v>
      </c>
      <c r="M22" s="40" t="s">
        <v>154</v>
      </c>
    </row>
    <row r="23" customFormat="false" ht="15.75" hidden="false" customHeight="true" outlineLevel="0" collapsed="false">
      <c r="A23" s="88" t="str">
        <f aca="false" t="array" ref="A23:A23">IFERROR(INDEX('Draft Board'!$A$2:$A$179,MATCH($D23,'Draft Board'!$D$2:$D$179,0)),"☐")</f>
        <v>☐</v>
      </c>
      <c r="B23" s="35" t="n">
        <v>22</v>
      </c>
      <c r="C23" s="35" t="s">
        <v>276</v>
      </c>
      <c r="D23" s="36" t="s">
        <v>293</v>
      </c>
      <c r="E23" s="35" t="n">
        <v>52</v>
      </c>
      <c r="F23" s="35" t="s">
        <v>294</v>
      </c>
      <c r="G23" s="35" t="n">
        <v>11</v>
      </c>
      <c r="H23" s="35" t="n">
        <v>51.4</v>
      </c>
      <c r="I23" s="35" t="s">
        <v>178</v>
      </c>
      <c r="J23" s="38" t="s">
        <v>152</v>
      </c>
      <c r="K23" s="39"/>
      <c r="L23" s="39" t="s">
        <v>295</v>
      </c>
      <c r="M23" s="40" t="s">
        <v>154</v>
      </c>
    </row>
    <row r="24" customFormat="false" ht="15.75" hidden="false" customHeight="true" outlineLevel="0" collapsed="false">
      <c r="A24" s="88" t="str">
        <f aca="false" t="array" ref="A24:A24">IFERROR(INDEX('Draft Board'!$A$2:$A$179,MATCH($D24,'Draft Board'!$D$2:$D$179,0)),"☐")</f>
        <v>☐</v>
      </c>
      <c r="B24" s="35" t="n">
        <v>23</v>
      </c>
      <c r="C24" s="35" t="s">
        <v>276</v>
      </c>
      <c r="D24" s="36" t="s">
        <v>297</v>
      </c>
      <c r="E24" s="35" t="n">
        <v>54</v>
      </c>
      <c r="F24" s="35" t="s">
        <v>298</v>
      </c>
      <c r="G24" s="35" t="n">
        <v>7</v>
      </c>
      <c r="H24" s="35" t="n">
        <v>53.4</v>
      </c>
      <c r="I24" s="35" t="s">
        <v>258</v>
      </c>
      <c r="J24" s="38" t="s">
        <v>186</v>
      </c>
      <c r="K24" s="39"/>
      <c r="L24" s="39" t="s">
        <v>299</v>
      </c>
      <c r="M24" s="40" t="s">
        <v>154</v>
      </c>
    </row>
    <row r="25" customFormat="false" ht="15.75" hidden="false" customHeight="true" outlineLevel="0" collapsed="false">
      <c r="A25" s="88" t="str">
        <f aca="false" t="array" ref="A25:A25">IFERROR(INDEX('Draft Board'!$A$2:$A$179,MATCH($D25,'Draft Board'!$D$2:$D$179,0)),"☐")</f>
        <v>☐</v>
      </c>
      <c r="B25" s="35" t="n">
        <v>24</v>
      </c>
      <c r="C25" s="35" t="s">
        <v>276</v>
      </c>
      <c r="D25" s="36" t="s">
        <v>303</v>
      </c>
      <c r="E25" s="35" t="n">
        <v>56</v>
      </c>
      <c r="F25" s="35" t="s">
        <v>209</v>
      </c>
      <c r="G25" s="35" t="n">
        <v>8</v>
      </c>
      <c r="H25" s="35" t="n">
        <v>55</v>
      </c>
      <c r="I25" s="35" t="s">
        <v>178</v>
      </c>
      <c r="J25" s="38" t="s">
        <v>152</v>
      </c>
      <c r="K25" s="39"/>
      <c r="L25" s="39" t="s">
        <v>304</v>
      </c>
      <c r="M25" s="40" t="s">
        <v>154</v>
      </c>
    </row>
    <row r="26" customFormat="false" ht="15.75" hidden="false" customHeight="true" outlineLevel="0" collapsed="false">
      <c r="A26" s="88" t="str">
        <f aca="false" t="array" ref="A26:A26">IFERROR(INDEX('Draft Board'!$A$2:$A$179,MATCH($D26,'Draft Board'!$D$2:$D$179,0)),"☐")</f>
        <v>☐</v>
      </c>
      <c r="B26" s="35" t="n">
        <v>25</v>
      </c>
      <c r="C26" s="35" t="s">
        <v>276</v>
      </c>
      <c r="D26" s="36" t="s">
        <v>307</v>
      </c>
      <c r="E26" s="35" t="n">
        <v>59</v>
      </c>
      <c r="F26" s="35" t="s">
        <v>205</v>
      </c>
      <c r="G26" s="35" t="n">
        <v>11</v>
      </c>
      <c r="H26" s="35" t="n">
        <v>60.2</v>
      </c>
      <c r="I26" s="35" t="s">
        <v>236</v>
      </c>
      <c r="J26" s="38" t="s">
        <v>237</v>
      </c>
      <c r="K26" s="39"/>
      <c r="L26" s="39" t="s">
        <v>308</v>
      </c>
      <c r="M26" s="40" t="s">
        <v>154</v>
      </c>
    </row>
    <row r="27" customFormat="false" ht="15.75" hidden="false" customHeight="true" outlineLevel="0" collapsed="false">
      <c r="A27" s="89" t="str">
        <f aca="false" t="array" ref="A27:A27">IFERROR(INDEX('Draft Board'!$A$2:$A$179,MATCH($D27,'Draft Board'!$D$2:$D$179,0)),"☐")</f>
        <v>☐</v>
      </c>
      <c r="B27" s="44" t="n">
        <v>26</v>
      </c>
      <c r="C27" s="44" t="s">
        <v>312</v>
      </c>
      <c r="D27" s="45" t="s">
        <v>320</v>
      </c>
      <c r="E27" s="44" t="n">
        <v>63</v>
      </c>
      <c r="F27" s="44" t="s">
        <v>321</v>
      </c>
      <c r="G27" s="44" t="n">
        <v>9</v>
      </c>
      <c r="H27" s="44" t="n">
        <v>63.1</v>
      </c>
      <c r="I27" s="44" t="s">
        <v>77</v>
      </c>
      <c r="J27" s="47" t="s">
        <v>152</v>
      </c>
      <c r="K27" s="48"/>
      <c r="L27" s="48" t="s">
        <v>322</v>
      </c>
      <c r="M27" s="49" t="s">
        <v>154</v>
      </c>
    </row>
    <row r="28" customFormat="false" ht="15.75" hidden="false" customHeight="true" outlineLevel="0" collapsed="false">
      <c r="A28" s="89" t="str">
        <f aca="false" t="array" ref="A28:A28">IFERROR(INDEX('Draft Board'!$A$2:$A$179,MATCH($D28,'Draft Board'!$D$2:$D$179,0)),"☐")</f>
        <v>☐</v>
      </c>
      <c r="B28" s="44" t="n">
        <v>27</v>
      </c>
      <c r="C28" s="44" t="s">
        <v>312</v>
      </c>
      <c r="D28" s="45" t="s">
        <v>326</v>
      </c>
      <c r="E28" s="44" t="n">
        <v>66</v>
      </c>
      <c r="F28" s="44" t="s">
        <v>327</v>
      </c>
      <c r="G28" s="44" t="n">
        <v>9</v>
      </c>
      <c r="H28" s="44" t="n">
        <v>66.1</v>
      </c>
      <c r="I28" s="44" t="s">
        <v>160</v>
      </c>
      <c r="J28" s="47" t="s">
        <v>152</v>
      </c>
      <c r="K28" s="48"/>
      <c r="L28" s="48" t="s">
        <v>324</v>
      </c>
      <c r="M28" s="49" t="s">
        <v>154</v>
      </c>
    </row>
    <row r="29" customFormat="false" ht="15.75" hidden="false" customHeight="true" outlineLevel="0" collapsed="false">
      <c r="A29" s="89" t="str">
        <f aca="false" t="array" ref="A29:A29">IFERROR(INDEX('Draft Board'!$A$2:$A$179,MATCH($D29,'Draft Board'!$D$2:$D$179,0)),"☐")</f>
        <v>☐</v>
      </c>
      <c r="B29" s="44" t="n">
        <v>28</v>
      </c>
      <c r="C29" s="44" t="s">
        <v>312</v>
      </c>
      <c r="D29" s="45" t="s">
        <v>328</v>
      </c>
      <c r="E29" s="44" t="n">
        <v>67</v>
      </c>
      <c r="F29" s="44" t="s">
        <v>205</v>
      </c>
      <c r="G29" s="44" t="n">
        <v>11</v>
      </c>
      <c r="H29" s="44" t="n">
        <v>68.5</v>
      </c>
      <c r="I29" s="44" t="s">
        <v>77</v>
      </c>
      <c r="J29" s="47" t="s">
        <v>152</v>
      </c>
      <c r="K29" s="48"/>
      <c r="L29" s="48" t="s">
        <v>324</v>
      </c>
      <c r="M29" s="49" t="s">
        <v>154</v>
      </c>
    </row>
    <row r="30" customFormat="false" ht="15.75" hidden="false" customHeight="true" outlineLevel="0" collapsed="false">
      <c r="A30" s="89" t="str">
        <f aca="false" t="array" ref="A30:A30">IFERROR(INDEX('Draft Board'!$A$2:$A$179,MATCH($D30,'Draft Board'!$D$2:$D$179,0)),"☐")</f>
        <v>☐</v>
      </c>
      <c r="B30" s="44" t="n">
        <v>29</v>
      </c>
      <c r="C30" s="44" t="s">
        <v>312</v>
      </c>
      <c r="D30" s="41" t="s">
        <v>338</v>
      </c>
      <c r="E30" s="44" t="n">
        <v>72</v>
      </c>
      <c r="F30" s="44" t="s">
        <v>163</v>
      </c>
      <c r="G30" s="44" t="n">
        <v>11</v>
      </c>
      <c r="H30" s="44" t="n">
        <v>75.3</v>
      </c>
      <c r="I30" s="44" t="s">
        <v>339</v>
      </c>
      <c r="J30" s="47" t="s">
        <v>237</v>
      </c>
      <c r="K30" s="48" t="s">
        <v>340</v>
      </c>
      <c r="L30" s="48" t="s">
        <v>341</v>
      </c>
      <c r="M30" s="49" t="s">
        <v>154</v>
      </c>
    </row>
    <row r="31" customFormat="false" ht="15.75" hidden="false" customHeight="true" outlineLevel="0" collapsed="false">
      <c r="A31" s="88" t="str">
        <f aca="false" t="array" ref="A31:A31">IFERROR(INDEX('Draft Board'!$A$2:$A$179,MATCH($D31,'Draft Board'!$D$2:$D$179,0)),"☐")</f>
        <v>☐</v>
      </c>
      <c r="B31" s="35" t="n">
        <v>30</v>
      </c>
      <c r="C31" s="35" t="s">
        <v>345</v>
      </c>
      <c r="D31" s="36" t="s">
        <v>356</v>
      </c>
      <c r="E31" s="35" t="n">
        <v>77</v>
      </c>
      <c r="F31" s="35" t="s">
        <v>321</v>
      </c>
      <c r="G31" s="35" t="n">
        <v>9</v>
      </c>
      <c r="H31" s="35" t="n">
        <v>74.6</v>
      </c>
      <c r="I31" s="35" t="s">
        <v>211</v>
      </c>
      <c r="J31" s="38" t="s">
        <v>152</v>
      </c>
      <c r="K31" s="39"/>
      <c r="L31" s="39" t="s">
        <v>357</v>
      </c>
      <c r="M31" s="40" t="s">
        <v>154</v>
      </c>
    </row>
    <row r="32" customFormat="false" ht="15.75" hidden="false" customHeight="true" outlineLevel="0" collapsed="false">
      <c r="A32" s="88" t="str">
        <f aca="false" t="array" ref="A32:A32">IFERROR(INDEX('Draft Board'!$A$2:$A$179,MATCH($D32,'Draft Board'!$D$2:$D$179,0)),"☐")</f>
        <v>☐</v>
      </c>
      <c r="B32" s="35" t="n">
        <v>31</v>
      </c>
      <c r="C32" s="35" t="s">
        <v>345</v>
      </c>
      <c r="D32" s="41" t="s">
        <v>358</v>
      </c>
      <c r="E32" s="35" t="n">
        <v>78</v>
      </c>
      <c r="F32" s="35" t="s">
        <v>233</v>
      </c>
      <c r="G32" s="35" t="n">
        <v>5</v>
      </c>
      <c r="H32" s="35" t="n">
        <v>77.6</v>
      </c>
      <c r="I32" s="35" t="s">
        <v>191</v>
      </c>
      <c r="J32" s="38" t="s">
        <v>152</v>
      </c>
      <c r="K32" s="39" t="s">
        <v>359</v>
      </c>
      <c r="L32" s="39" t="s">
        <v>360</v>
      </c>
      <c r="M32" s="40" t="s">
        <v>154</v>
      </c>
    </row>
    <row r="33" customFormat="false" ht="15.75" hidden="false" customHeight="true" outlineLevel="0" collapsed="false">
      <c r="A33" s="88" t="str">
        <f aca="false" t="array" ref="A33:A33">IFERROR(INDEX('Draft Board'!$A$2:$A$179,MATCH($D33,'Draft Board'!$D$2:$D$179,0)),"☐")</f>
        <v>☐</v>
      </c>
      <c r="B33" s="35" t="n">
        <v>32</v>
      </c>
      <c r="C33" s="35" t="s">
        <v>345</v>
      </c>
      <c r="D33" s="41" t="s">
        <v>370</v>
      </c>
      <c r="E33" s="35" t="n">
        <v>81</v>
      </c>
      <c r="F33" s="35" t="s">
        <v>272</v>
      </c>
      <c r="G33" s="35" t="n">
        <v>10</v>
      </c>
      <c r="H33" s="35" t="n">
        <v>83.3</v>
      </c>
      <c r="I33" s="35" t="s">
        <v>104</v>
      </c>
      <c r="J33" s="38" t="s">
        <v>152</v>
      </c>
      <c r="K33" s="39" t="s">
        <v>371</v>
      </c>
      <c r="L33" s="39" t="s">
        <v>372</v>
      </c>
      <c r="M33" s="40" t="s">
        <v>154</v>
      </c>
    </row>
    <row r="34" customFormat="false" ht="15.75" hidden="false" customHeight="true" outlineLevel="0" collapsed="false">
      <c r="A34" s="89" t="str">
        <f aca="false" t="array" ref="A34:A34">IFERROR(INDEX('Draft Board'!$A$2:$A$179,MATCH($D34,'Draft Board'!$D$2:$D$179,0)),"☐")</f>
        <v>☐</v>
      </c>
      <c r="B34" s="44" t="n">
        <v>33</v>
      </c>
      <c r="C34" s="44" t="s">
        <v>381</v>
      </c>
      <c r="D34" s="45" t="s">
        <v>412</v>
      </c>
      <c r="E34" s="44" t="n">
        <v>97</v>
      </c>
      <c r="F34" s="44" t="s">
        <v>272</v>
      </c>
      <c r="G34" s="44" t="n">
        <v>10</v>
      </c>
      <c r="H34" s="44" t="n">
        <v>93.4</v>
      </c>
      <c r="I34" s="44" t="s">
        <v>241</v>
      </c>
      <c r="J34" s="47" t="s">
        <v>152</v>
      </c>
      <c r="K34" s="48"/>
      <c r="L34" s="48" t="s">
        <v>413</v>
      </c>
      <c r="M34" s="49" t="s">
        <v>154</v>
      </c>
    </row>
    <row r="35" customFormat="false" ht="15.75" hidden="false" customHeight="true" outlineLevel="0" collapsed="false">
      <c r="A35" s="89" t="str">
        <f aca="false" t="array" ref="A35:A35">IFERROR(INDEX('Draft Board'!$A$2:$A$179,MATCH($D35,'Draft Board'!$D$2:$D$179,0)),"☐")</f>
        <v>☐</v>
      </c>
      <c r="B35" s="44" t="n">
        <v>34</v>
      </c>
      <c r="C35" s="44" t="s">
        <v>381</v>
      </c>
      <c r="D35" s="45" t="s">
        <v>426</v>
      </c>
      <c r="E35" s="44" t="n">
        <v>103</v>
      </c>
      <c r="F35" s="44" t="s">
        <v>181</v>
      </c>
      <c r="G35" s="44" t="n">
        <v>11</v>
      </c>
      <c r="H35" s="44" t="n">
        <v>119.8</v>
      </c>
      <c r="I35" s="44" t="s">
        <v>191</v>
      </c>
      <c r="J35" s="47" t="s">
        <v>152</v>
      </c>
      <c r="K35" s="48"/>
      <c r="L35" s="48" t="s">
        <v>427</v>
      </c>
      <c r="M35" s="49" t="s">
        <v>154</v>
      </c>
    </row>
    <row r="36" customFormat="false" ht="15.75" hidden="false" customHeight="true" outlineLevel="0" collapsed="false">
      <c r="A36" s="88" t="str">
        <f aca="false" t="array" ref="A36:A36">IFERROR(INDEX('Draft Board'!$A$2:$A$179,MATCH($D36,'Draft Board'!$D$2:$D$179,0)),"☐")</f>
        <v>☐</v>
      </c>
      <c r="B36" s="35" t="n">
        <v>35</v>
      </c>
      <c r="C36" s="35" t="s">
        <v>430</v>
      </c>
      <c r="D36" s="36" t="s">
        <v>431</v>
      </c>
      <c r="E36" s="35" t="n">
        <v>105</v>
      </c>
      <c r="F36" s="35" t="s">
        <v>432</v>
      </c>
      <c r="G36" s="35" t="n">
        <v>5</v>
      </c>
      <c r="H36" s="35" t="n">
        <v>97.1</v>
      </c>
      <c r="I36" s="35" t="s">
        <v>363</v>
      </c>
      <c r="J36" s="38" t="s">
        <v>364</v>
      </c>
      <c r="K36" s="39" t="s">
        <v>433</v>
      </c>
      <c r="L36" s="39" t="s">
        <v>434</v>
      </c>
      <c r="M36" s="40" t="s">
        <v>154</v>
      </c>
    </row>
    <row r="37" customFormat="false" ht="15.75" hidden="false" customHeight="true" outlineLevel="0" collapsed="false">
      <c r="A37" s="88" t="str">
        <f aca="false" t="array" ref="A37:A37">IFERROR(INDEX('Draft Board'!$A$2:$A$179,MATCH($D37,'Draft Board'!$D$2:$D$179,0)),"☐")</f>
        <v>☐</v>
      </c>
      <c r="B37" s="35" t="n">
        <v>36</v>
      </c>
      <c r="C37" s="35" t="s">
        <v>430</v>
      </c>
      <c r="D37" s="36" t="s">
        <v>435</v>
      </c>
      <c r="E37" s="35" t="n">
        <v>106</v>
      </c>
      <c r="F37" s="35" t="s">
        <v>436</v>
      </c>
      <c r="G37" s="35" t="n">
        <v>10</v>
      </c>
      <c r="H37" s="35" t="n">
        <v>100.1</v>
      </c>
      <c r="I37" s="35" t="s">
        <v>363</v>
      </c>
      <c r="J37" s="38" t="s">
        <v>364</v>
      </c>
      <c r="K37" s="39"/>
      <c r="L37" s="39" t="s">
        <v>437</v>
      </c>
      <c r="M37" s="40" t="s">
        <v>154</v>
      </c>
    </row>
    <row r="38" customFormat="false" ht="15.75" hidden="false" customHeight="true" outlineLevel="0" collapsed="false">
      <c r="A38" s="88" t="str">
        <f aca="false" t="array" ref="A38:A38">IFERROR(INDEX('Draft Board'!$A$2:$A$179,MATCH($D38,'Draft Board'!$D$2:$D$179,0)),"☐")</f>
        <v>☐</v>
      </c>
      <c r="B38" s="35" t="n">
        <v>37</v>
      </c>
      <c r="C38" s="35" t="s">
        <v>430</v>
      </c>
      <c r="D38" s="54" t="s">
        <v>446</v>
      </c>
      <c r="E38" s="35" t="n">
        <v>110</v>
      </c>
      <c r="F38" s="35" t="s">
        <v>281</v>
      </c>
      <c r="G38" s="35" t="n">
        <v>10</v>
      </c>
      <c r="H38" s="35" t="n">
        <v>101.8</v>
      </c>
      <c r="I38" s="35" t="s">
        <v>422</v>
      </c>
      <c r="J38" s="38" t="s">
        <v>237</v>
      </c>
      <c r="K38" s="39" t="s">
        <v>447</v>
      </c>
      <c r="L38" s="39" t="s">
        <v>448</v>
      </c>
      <c r="M38" s="40" t="s">
        <v>154</v>
      </c>
    </row>
    <row r="39" customFormat="false" ht="15.75" hidden="false" customHeight="true" outlineLevel="0" collapsed="false">
      <c r="A39" s="88" t="str">
        <f aca="false" t="array" ref="A39:A39">IFERROR(INDEX('Draft Board'!$A$2:$A$179,MATCH($D39,'Draft Board'!$D$2:$D$179,0)),"☐")</f>
        <v>☐</v>
      </c>
      <c r="B39" s="35" t="n">
        <v>38</v>
      </c>
      <c r="C39" s="35" t="s">
        <v>430</v>
      </c>
      <c r="D39" s="36" t="s">
        <v>456</v>
      </c>
      <c r="E39" s="35" t="n">
        <v>114</v>
      </c>
      <c r="F39" s="35" t="s">
        <v>417</v>
      </c>
      <c r="G39" s="35" t="n">
        <v>7</v>
      </c>
      <c r="H39" s="35" t="n">
        <v>105</v>
      </c>
      <c r="I39" s="35" t="s">
        <v>363</v>
      </c>
      <c r="J39" s="38" t="s">
        <v>364</v>
      </c>
      <c r="K39" s="39"/>
      <c r="L39" s="39" t="s">
        <v>457</v>
      </c>
      <c r="M39" s="40" t="s">
        <v>154</v>
      </c>
    </row>
    <row r="40" customFormat="false" ht="15.75" hidden="false" customHeight="true" outlineLevel="0" collapsed="false">
      <c r="A40" s="88" t="str">
        <f aca="false" t="array" ref="A40:A40">IFERROR(INDEX('Draft Board'!$A$2:$A$179,MATCH($D40,'Draft Board'!$D$2:$D$179,0)),"☐")</f>
        <v>☐</v>
      </c>
      <c r="B40" s="35" t="n">
        <v>39</v>
      </c>
      <c r="C40" s="35" t="s">
        <v>430</v>
      </c>
      <c r="D40" s="36" t="s">
        <v>458</v>
      </c>
      <c r="E40" s="35" t="n">
        <v>115</v>
      </c>
      <c r="F40" s="35" t="s">
        <v>398</v>
      </c>
      <c r="G40" s="35" t="n">
        <v>6</v>
      </c>
      <c r="H40" s="35" t="n">
        <v>105.4</v>
      </c>
      <c r="I40" s="35" t="s">
        <v>363</v>
      </c>
      <c r="J40" s="38" t="s">
        <v>364</v>
      </c>
      <c r="K40" s="39"/>
      <c r="L40" s="39" t="s">
        <v>459</v>
      </c>
      <c r="M40" s="40" t="s">
        <v>154</v>
      </c>
    </row>
    <row r="41" customFormat="false" ht="15.75" hidden="false" customHeight="true" outlineLevel="0" collapsed="false">
      <c r="A41" s="89" t="str">
        <f aca="false" t="array" ref="A41:A41">IFERROR(INDEX('Draft Board'!$A$2:$A$179,MATCH($D41,'Draft Board'!$D$2:$D$179,0)),"☐")</f>
        <v>☐</v>
      </c>
      <c r="B41" s="44" t="n">
        <v>40</v>
      </c>
      <c r="C41" s="44" t="s">
        <v>477</v>
      </c>
      <c r="D41" s="45" t="s">
        <v>482</v>
      </c>
      <c r="E41" s="44" t="n">
        <v>125</v>
      </c>
      <c r="F41" s="44" t="s">
        <v>398</v>
      </c>
      <c r="G41" s="44" t="n">
        <v>6</v>
      </c>
      <c r="H41" s="44" t="n">
        <v>115.5</v>
      </c>
      <c r="I41" s="44" t="s">
        <v>363</v>
      </c>
      <c r="J41" s="47" t="s">
        <v>364</v>
      </c>
      <c r="K41" s="48"/>
      <c r="L41" s="48" t="s">
        <v>483</v>
      </c>
      <c r="M41" s="49" t="s">
        <v>154</v>
      </c>
    </row>
    <row r="42" customFormat="false" ht="15.75" hidden="false" customHeight="true" outlineLevel="0" collapsed="false">
      <c r="A42" s="88" t="str">
        <f aca="false" t="array" ref="A42:A42">IFERROR(INDEX('Draft Board'!$A$2:$A$179,MATCH($D42,'Draft Board'!$D$2:$D$179,0)),"☐")</f>
        <v>☐</v>
      </c>
      <c r="B42" s="35" t="n">
        <v>41</v>
      </c>
      <c r="C42" s="35" t="s">
        <v>491</v>
      </c>
      <c r="D42" s="36" t="s">
        <v>492</v>
      </c>
      <c r="E42" s="35" t="n">
        <v>129</v>
      </c>
      <c r="F42" s="35" t="s">
        <v>417</v>
      </c>
      <c r="G42" s="35" t="n">
        <v>7</v>
      </c>
      <c r="H42" s="35" t="n">
        <v>121.8</v>
      </c>
      <c r="I42" s="35" t="s">
        <v>363</v>
      </c>
      <c r="J42" s="38" t="s">
        <v>364</v>
      </c>
      <c r="K42" s="39"/>
      <c r="L42" s="39" t="s">
        <v>493</v>
      </c>
      <c r="M42" s="40" t="s">
        <v>154</v>
      </c>
    </row>
    <row r="43" customFormat="false" ht="15.75" hidden="false" customHeight="true" outlineLevel="0" collapsed="false">
      <c r="A43" s="88" t="str">
        <f aca="false" t="array" ref="A43:A43">IFERROR(INDEX('Draft Board'!$A$2:$A$179,MATCH($D43,'Draft Board'!$D$2:$D$179,0)),"☐")</f>
        <v>☐</v>
      </c>
      <c r="B43" s="35" t="n">
        <v>42</v>
      </c>
      <c r="C43" s="35" t="s">
        <v>491</v>
      </c>
      <c r="D43" s="54" t="s">
        <v>501</v>
      </c>
      <c r="E43" s="35" t="n">
        <v>133</v>
      </c>
      <c r="F43" s="35" t="s">
        <v>368</v>
      </c>
      <c r="G43" s="35" t="n">
        <v>11</v>
      </c>
      <c r="H43" s="35" t="n">
        <v>131.3</v>
      </c>
      <c r="I43" s="35" t="s">
        <v>363</v>
      </c>
      <c r="J43" s="38" t="s">
        <v>364</v>
      </c>
      <c r="K43" s="39" t="s">
        <v>502</v>
      </c>
      <c r="L43" s="39" t="s">
        <v>503</v>
      </c>
      <c r="M43" s="40" t="s">
        <v>154</v>
      </c>
    </row>
    <row r="44" customFormat="false" ht="15.75" hidden="false" customHeight="true" outlineLevel="0" collapsed="false">
      <c r="A44" s="89" t="str">
        <f aca="false" t="array" ref="A44:A44">IFERROR(INDEX('Draft Board'!$A$2:$A$179,MATCH($D44,'Draft Board'!$D$2:$D$179,0)),"☐")</f>
        <v>☐</v>
      </c>
      <c r="B44" s="44" t="n">
        <v>43</v>
      </c>
      <c r="C44" s="44" t="s">
        <v>510</v>
      </c>
      <c r="D44" s="45" t="s">
        <v>538</v>
      </c>
      <c r="E44" s="44" t="n">
        <v>149</v>
      </c>
      <c r="F44" s="44" t="s">
        <v>445</v>
      </c>
      <c r="G44" s="44" t="n">
        <v>8</v>
      </c>
      <c r="H44" s="44" t="n">
        <v>139.2</v>
      </c>
      <c r="I44" s="44" t="s">
        <v>363</v>
      </c>
      <c r="J44" s="47" t="s">
        <v>364</v>
      </c>
      <c r="K44" s="48"/>
      <c r="L44" s="48" t="s">
        <v>539</v>
      </c>
      <c r="M44" s="49" t="s">
        <v>154</v>
      </c>
    </row>
    <row r="45" customFormat="false" ht="15.75" hidden="false" customHeight="true" outlineLevel="0" collapsed="false">
      <c r="A45" s="89" t="str">
        <f aca="false" t="array" ref="A45:A45">IFERROR(INDEX('Draft Board'!$A$2:$A$179,MATCH($D45,'Draft Board'!$D$2:$D$179,0)),"☐")</f>
        <v>☐</v>
      </c>
      <c r="B45" s="44" t="n">
        <v>44</v>
      </c>
      <c r="C45" s="44" t="s">
        <v>510</v>
      </c>
      <c r="D45" s="45" t="s">
        <v>544</v>
      </c>
      <c r="E45" s="44" t="n">
        <v>152</v>
      </c>
      <c r="F45" s="44" t="s">
        <v>410</v>
      </c>
      <c r="G45" s="44" t="n">
        <v>9</v>
      </c>
      <c r="H45" s="44" t="n">
        <v>140.1</v>
      </c>
      <c r="I45" s="44" t="s">
        <v>363</v>
      </c>
      <c r="J45" s="47" t="s">
        <v>364</v>
      </c>
      <c r="K45" s="48"/>
      <c r="L45" s="48" t="s">
        <v>545</v>
      </c>
      <c r="M45" s="49" t="s">
        <v>154</v>
      </c>
    </row>
    <row r="46" customFormat="false" ht="15.75" hidden="false" customHeight="true" outlineLevel="0" collapsed="false">
      <c r="A46" s="88" t="str">
        <f aca="false" t="array" ref="A46:A46">IFERROR(INDEX('Draft Board'!$A$2:$A$179,MATCH($D46,'Draft Board'!$D$2:$D$179,0)),"☐")</f>
        <v>☐</v>
      </c>
      <c r="B46" s="35" t="n">
        <v>45</v>
      </c>
      <c r="C46" s="35" t="s">
        <v>551</v>
      </c>
      <c r="D46" s="41" t="s">
        <v>560</v>
      </c>
      <c r="E46" s="35" t="n">
        <v>161</v>
      </c>
      <c r="F46" s="35" t="s">
        <v>541</v>
      </c>
      <c r="G46" s="35" t="n">
        <v>8</v>
      </c>
      <c r="H46" s="35" t="n">
        <v>147.2</v>
      </c>
      <c r="I46" s="35" t="s">
        <v>363</v>
      </c>
      <c r="J46" s="38" t="s">
        <v>364</v>
      </c>
      <c r="K46" s="39" t="s">
        <v>561</v>
      </c>
      <c r="L46" s="39" t="s">
        <v>562</v>
      </c>
      <c r="M46" s="40" t="s">
        <v>154</v>
      </c>
    </row>
    <row r="47" customFormat="false" ht="15.75" hidden="false" customHeight="true" outlineLevel="0" collapsed="false">
      <c r="A47" s="88" t="str">
        <f aca="false" t="array" ref="A47:A47">IFERROR(INDEX('Draft Board'!$A$2:$A$179,MATCH($D47,'Draft Board'!$D$2:$D$179,0)),"☐")</f>
        <v>☐</v>
      </c>
      <c r="B47" s="35" t="n">
        <v>46</v>
      </c>
      <c r="C47" s="35" t="s">
        <v>551</v>
      </c>
      <c r="D47" s="36" t="s">
        <v>574</v>
      </c>
      <c r="E47" s="35" t="n">
        <v>168</v>
      </c>
      <c r="F47" s="35" t="s">
        <v>454</v>
      </c>
      <c r="G47" s="35" t="n">
        <v>10</v>
      </c>
      <c r="H47" s="35" t="n">
        <v>152.8</v>
      </c>
      <c r="I47" s="35" t="s">
        <v>363</v>
      </c>
      <c r="J47" s="38" t="s">
        <v>364</v>
      </c>
      <c r="K47" s="39"/>
      <c r="L47" s="39" t="s">
        <v>575</v>
      </c>
      <c r="M47" s="40" t="s">
        <v>154</v>
      </c>
    </row>
    <row r="48" customFormat="false" ht="15.75" hidden="false" customHeight="true" outlineLevel="0" collapsed="false">
      <c r="A48" s="89" t="str">
        <f aca="false" t="array" ref="A48:A48">IFERROR(INDEX('Draft Board'!$A$2:$A$179,MATCH($D48,'Draft Board'!$D$2:$D$179,0)),"☐")</f>
        <v>☐</v>
      </c>
      <c r="B48" s="44" t="n">
        <v>47</v>
      </c>
      <c r="C48" s="44" t="s">
        <v>583</v>
      </c>
      <c r="D48" s="54" t="s">
        <v>584</v>
      </c>
      <c r="E48" s="44" t="n">
        <v>172</v>
      </c>
      <c r="F48" s="44" t="s">
        <v>442</v>
      </c>
      <c r="G48" s="44" t="n">
        <v>6</v>
      </c>
      <c r="H48" s="44" t="n">
        <v>156.6</v>
      </c>
      <c r="I48" s="44" t="s">
        <v>363</v>
      </c>
      <c r="J48" s="47" t="s">
        <v>364</v>
      </c>
      <c r="K48" s="48" t="s">
        <v>585</v>
      </c>
      <c r="L48" s="48" t="s">
        <v>586</v>
      </c>
      <c r="M48" s="49" t="s">
        <v>154</v>
      </c>
    </row>
    <row r="49" customFormat="false" ht="15.75" hidden="false" customHeight="true" outlineLevel="0" collapsed="false">
      <c r="A49" s="89" t="str">
        <f aca="false" t="array" ref="A49:A49">IFERROR(INDEX('Draft Board'!$A$2:$A$179,MATCH($D49,'Draft Board'!$D$2:$D$179,0)),"☐")</f>
        <v>☐</v>
      </c>
      <c r="B49" s="44" t="n">
        <v>48</v>
      </c>
      <c r="C49" s="44" t="s">
        <v>583</v>
      </c>
      <c r="D49" s="41" t="s">
        <v>588</v>
      </c>
      <c r="E49" s="44" t="n">
        <v>174</v>
      </c>
      <c r="F49" s="44" t="s">
        <v>405</v>
      </c>
      <c r="G49" s="44" t="n">
        <v>11</v>
      </c>
      <c r="H49" s="44" t="n">
        <v>160.1</v>
      </c>
      <c r="I49" s="44" t="s">
        <v>363</v>
      </c>
      <c r="J49" s="47" t="s">
        <v>364</v>
      </c>
      <c r="K49" s="48" t="s">
        <v>589</v>
      </c>
      <c r="L49" s="48" t="s">
        <v>590</v>
      </c>
      <c r="M49" s="49" t="s">
        <v>154</v>
      </c>
    </row>
    <row r="50" customFormat="false" ht="15.75" hidden="false" customHeight="true" outlineLevel="0" collapsed="false">
      <c r="A50" s="88" t="str">
        <f aca="false" t="array" ref="A50:A50">IFERROR(INDEX('Draft Board'!$A$2:$A$179,MATCH($D50,'Draft Board'!$D$2:$D$179,0)),"☐")</f>
        <v>☐</v>
      </c>
      <c r="B50" s="35" t="n">
        <v>49</v>
      </c>
      <c r="C50" s="35" t="s">
        <v>593</v>
      </c>
      <c r="D50" s="36" t="s">
        <v>594</v>
      </c>
      <c r="E50" s="35" t="n">
        <v>177</v>
      </c>
      <c r="F50" s="35" t="s">
        <v>595</v>
      </c>
      <c r="G50" s="35" t="n">
        <v>13</v>
      </c>
      <c r="H50" s="35" t="n">
        <v>171.3</v>
      </c>
      <c r="I50" s="35" t="s">
        <v>363</v>
      </c>
      <c r="J50" s="38" t="s">
        <v>364</v>
      </c>
      <c r="K50" s="39"/>
      <c r="L50" s="39" t="s">
        <v>596</v>
      </c>
      <c r="M50" s="40" t="s">
        <v>154</v>
      </c>
    </row>
    <row r="51" customFormat="false" ht="15.75" hidden="false" customHeight="true" outlineLevel="0" collapsed="false">
      <c r="A51" s="88" t="str">
        <f aca="false" t="array" ref="A51:A51">IFERROR(INDEX('Draft Board'!$A$2:$A$179,MATCH($D51,'Draft Board'!$D$2:$D$179,0)),"☐")</f>
        <v>☐</v>
      </c>
      <c r="B51" s="35" t="n">
        <v>50</v>
      </c>
      <c r="C51" s="35" t="s">
        <v>593</v>
      </c>
      <c r="D51" s="36" t="s">
        <v>597</v>
      </c>
      <c r="E51" s="35" t="n">
        <v>178</v>
      </c>
      <c r="F51" s="35" t="s">
        <v>193</v>
      </c>
      <c r="G51" s="35" t="n">
        <v>13</v>
      </c>
      <c r="H51" s="35" t="n">
        <v>185</v>
      </c>
      <c r="I51" s="35" t="s">
        <v>363</v>
      </c>
      <c r="J51" s="35" t="s">
        <v>363</v>
      </c>
      <c r="K51" s="39"/>
      <c r="L51" s="39" t="s">
        <v>598</v>
      </c>
      <c r="M51" s="40" t="s">
        <v>154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L51"/>
  <conditionalFormatting sqref="A2:A50">
    <cfRule type="expression" priority="2" aboveAverage="0" equalAverage="0" bottom="0" percent="0" rank="0" text="" dxfId="17">
      <formula>$A2="★"</formula>
    </cfRule>
  </conditionalFormatting>
  <conditionalFormatting sqref="A2:L50">
    <cfRule type="expression" priority="3" aboveAverage="0" equalAverage="0" bottom="0" percent="0" rank="0" text="" dxfId="18">
      <formula>$A2="★"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9" min="8" style="1" width="6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44"/>
    <col collapsed="false" customWidth="true" hidden="false" outlineLevel="0" max="26" min="13" style="1" width="9.52"/>
  </cols>
  <sheetData>
    <row r="1" customFormat="false" ht="15" hidden="false" customHeight="true" outlineLevel="0" collapsed="false">
      <c r="A1" s="19" t="s">
        <v>138</v>
      </c>
      <c r="B1" s="19" t="s">
        <v>141</v>
      </c>
      <c r="C1" s="19" t="s">
        <v>140</v>
      </c>
      <c r="D1" s="19" t="s">
        <v>125</v>
      </c>
      <c r="E1" s="19" t="s">
        <v>139</v>
      </c>
      <c r="F1" s="19" t="s">
        <v>127</v>
      </c>
      <c r="G1" s="19" t="s">
        <v>128</v>
      </c>
      <c r="H1" s="19" t="s">
        <v>142</v>
      </c>
      <c r="I1" s="19" t="s">
        <v>144</v>
      </c>
      <c r="J1" s="19" t="s">
        <v>145</v>
      </c>
      <c r="K1" s="19" t="s">
        <v>146</v>
      </c>
      <c r="L1" s="19" t="s">
        <v>45</v>
      </c>
      <c r="M1" s="25" t="s">
        <v>147</v>
      </c>
    </row>
    <row r="2" customFormat="false" ht="21.75" hidden="false" customHeight="true" outlineLevel="0" collapsed="false">
      <c r="A2" s="88" t="str">
        <f aca="false" t="array" ref="A2:A2">IFERROR(INDEX('Draft Board'!$A$2:$A$179,MATCH($D2,'Draft Board'!$D$2:$D$179,0)),"☐")</f>
        <v>☐</v>
      </c>
      <c r="B2" s="35" t="n">
        <v>1</v>
      </c>
      <c r="C2" s="35" t="s">
        <v>149</v>
      </c>
      <c r="D2" s="36" t="s">
        <v>158</v>
      </c>
      <c r="E2" s="35" t="n">
        <v>3</v>
      </c>
      <c r="F2" s="35" t="s">
        <v>159</v>
      </c>
      <c r="G2" s="35" t="n">
        <v>6</v>
      </c>
      <c r="H2" s="35" t="n">
        <v>3.9</v>
      </c>
      <c r="I2" s="35" t="s">
        <v>160</v>
      </c>
      <c r="J2" s="38" t="s">
        <v>152</v>
      </c>
      <c r="K2" s="39"/>
      <c r="L2" s="39" t="s">
        <v>157</v>
      </c>
      <c r="M2" s="40" t="s">
        <v>161</v>
      </c>
    </row>
    <row r="3" customFormat="false" ht="21.75" hidden="false" customHeight="true" outlineLevel="0" collapsed="false">
      <c r="A3" s="88" t="str">
        <f aca="false" t="array" ref="A3:A3">IFERROR(INDEX('Draft Board'!$A$2:$A$179,MATCH($D3,'Draft Board'!$D$2:$D$179,0)),"☐")</f>
        <v>☐</v>
      </c>
      <c r="B3" s="35" t="n">
        <v>2</v>
      </c>
      <c r="C3" s="35" t="s">
        <v>149</v>
      </c>
      <c r="D3" s="36" t="s">
        <v>162</v>
      </c>
      <c r="E3" s="35" t="n">
        <v>4</v>
      </c>
      <c r="F3" s="35" t="s">
        <v>163</v>
      </c>
      <c r="G3" s="35" t="n">
        <v>11</v>
      </c>
      <c r="H3" s="35" t="n">
        <v>5.4</v>
      </c>
      <c r="I3" s="35" t="s">
        <v>101</v>
      </c>
      <c r="J3" s="38" t="s">
        <v>152</v>
      </c>
      <c r="K3" s="39"/>
      <c r="L3" s="39" t="s">
        <v>164</v>
      </c>
      <c r="M3" s="40" t="s">
        <v>161</v>
      </c>
    </row>
    <row r="4" customFormat="false" ht="21.75" hidden="false" customHeight="true" outlineLevel="0" collapsed="false">
      <c r="A4" s="88" t="str">
        <f aca="false" t="array" ref="A4:A4">IFERROR(INDEX('Draft Board'!$A$2:$A$179,MATCH($D4,'Draft Board'!$D$2:$D$179,0)),"☐")</f>
        <v>☐</v>
      </c>
      <c r="B4" s="35" t="n">
        <v>3</v>
      </c>
      <c r="C4" s="35" t="s">
        <v>149</v>
      </c>
      <c r="D4" s="36" t="s">
        <v>171</v>
      </c>
      <c r="E4" s="35" t="n">
        <v>7</v>
      </c>
      <c r="F4" s="35" t="s">
        <v>151</v>
      </c>
      <c r="G4" s="35" t="n">
        <v>6</v>
      </c>
      <c r="H4" s="35" t="n">
        <v>7.9</v>
      </c>
      <c r="I4" s="35" t="s">
        <v>101</v>
      </c>
      <c r="J4" s="38" t="s">
        <v>152</v>
      </c>
      <c r="K4" s="39"/>
      <c r="L4" s="39" t="s">
        <v>164</v>
      </c>
      <c r="M4" s="40" t="s">
        <v>161</v>
      </c>
    </row>
    <row r="5" customFormat="false" ht="21.75" hidden="false" customHeight="true" outlineLevel="0" collapsed="false">
      <c r="A5" s="88" t="str">
        <f aca="false" t="array" ref="A5:A5">IFERROR(INDEX('Draft Board'!$A$2:$A$179,MATCH($D5,'Draft Board'!$D$2:$D$179,0)),"☐")</f>
        <v>☐</v>
      </c>
      <c r="B5" s="35" t="n">
        <v>4</v>
      </c>
      <c r="C5" s="35" t="s">
        <v>149</v>
      </c>
      <c r="D5" s="36" t="s">
        <v>176</v>
      </c>
      <c r="E5" s="35" t="n">
        <v>10</v>
      </c>
      <c r="F5" s="35" t="s">
        <v>177</v>
      </c>
      <c r="G5" s="35" t="n">
        <v>14</v>
      </c>
      <c r="H5" s="35" t="n">
        <v>12.5</v>
      </c>
      <c r="I5" s="35" t="s">
        <v>178</v>
      </c>
      <c r="J5" s="38" t="s">
        <v>152</v>
      </c>
      <c r="K5" s="39"/>
      <c r="L5" s="39" t="s">
        <v>164</v>
      </c>
      <c r="M5" s="40" t="s">
        <v>161</v>
      </c>
    </row>
    <row r="6" customFormat="false" ht="32.25" hidden="false" customHeight="true" outlineLevel="0" collapsed="false">
      <c r="A6" s="89" t="str">
        <f aca="false" t="array" ref="A6:A6">IFERROR(INDEX('Draft Board'!$A$2:$A$179,MATCH($D6,'Draft Board'!$D$2:$D$179,0)),"☐")</f>
        <v>☐</v>
      </c>
      <c r="B6" s="44" t="n">
        <v>5</v>
      </c>
      <c r="C6" s="44" t="s">
        <v>179</v>
      </c>
      <c r="D6" s="90" t="s">
        <v>180</v>
      </c>
      <c r="E6" s="44" t="n">
        <v>11</v>
      </c>
      <c r="F6" s="44" t="s">
        <v>181</v>
      </c>
      <c r="G6" s="44" t="n">
        <v>11</v>
      </c>
      <c r="H6" s="44" t="n">
        <v>3.1</v>
      </c>
      <c r="I6" s="44" t="s">
        <v>77</v>
      </c>
      <c r="J6" s="47" t="s">
        <v>152</v>
      </c>
      <c r="K6" s="48" t="s">
        <v>182</v>
      </c>
      <c r="L6" s="48" t="s">
        <v>183</v>
      </c>
      <c r="M6" s="49" t="s">
        <v>161</v>
      </c>
    </row>
    <row r="7" customFormat="false" ht="21.75" hidden="false" customHeight="true" outlineLevel="0" collapsed="false">
      <c r="A7" s="89" t="str">
        <f aca="false" t="array" ref="A7:A7">IFERROR(INDEX('Draft Board'!$A$2:$A$179,MATCH($D7,'Draft Board'!$D$2:$D$179,0)),"☐")</f>
        <v>☐</v>
      </c>
      <c r="B7" s="44" t="n">
        <v>6</v>
      </c>
      <c r="C7" s="44" t="s">
        <v>179</v>
      </c>
      <c r="D7" s="44" t="s">
        <v>188</v>
      </c>
      <c r="E7" s="44" t="n">
        <v>13</v>
      </c>
      <c r="F7" s="44" t="s">
        <v>156</v>
      </c>
      <c r="G7" s="44" t="n">
        <v>11</v>
      </c>
      <c r="H7" s="44" t="n">
        <v>12.4</v>
      </c>
      <c r="I7" s="44" t="s">
        <v>104</v>
      </c>
      <c r="J7" s="47" t="s">
        <v>152</v>
      </c>
      <c r="K7" s="48"/>
      <c r="L7" s="48" t="s">
        <v>187</v>
      </c>
      <c r="M7" s="49" t="s">
        <v>161</v>
      </c>
    </row>
    <row r="8" customFormat="false" ht="21.75" hidden="false" customHeight="true" outlineLevel="0" collapsed="false">
      <c r="A8" s="89" t="str">
        <f aca="false" t="array" ref="A8:A8">IFERROR(INDEX('Draft Board'!$A$2:$A$179,MATCH($D8,'Draft Board'!$D$2:$D$179,0)),"☐")</f>
        <v>☐</v>
      </c>
      <c r="B8" s="44" t="n">
        <v>7</v>
      </c>
      <c r="C8" s="44" t="s">
        <v>179</v>
      </c>
      <c r="D8" s="44" t="s">
        <v>189</v>
      </c>
      <c r="E8" s="44" t="n">
        <v>14</v>
      </c>
      <c r="F8" s="44" t="s">
        <v>190</v>
      </c>
      <c r="G8" s="44" t="n">
        <v>6</v>
      </c>
      <c r="H8" s="44" t="n">
        <v>14.1</v>
      </c>
      <c r="I8" s="44" t="s">
        <v>191</v>
      </c>
      <c r="J8" s="47" t="s">
        <v>152</v>
      </c>
      <c r="K8" s="48"/>
      <c r="L8" s="48" t="s">
        <v>187</v>
      </c>
      <c r="M8" s="49" t="s">
        <v>161</v>
      </c>
    </row>
    <row r="9" customFormat="false" ht="21.75" hidden="false" customHeight="true" outlineLevel="0" collapsed="false">
      <c r="A9" s="89" t="str">
        <f aca="false" t="array" ref="A9:A9">IFERROR(INDEX('Draft Board'!$A$2:$A$179,MATCH($D9,'Draft Board'!$D$2:$D$179,0)),"☐")</f>
        <v>☐</v>
      </c>
      <c r="B9" s="44" t="n">
        <v>8</v>
      </c>
      <c r="C9" s="44" t="s">
        <v>179</v>
      </c>
      <c r="D9" s="91" t="s">
        <v>197</v>
      </c>
      <c r="E9" s="44" t="n">
        <v>17</v>
      </c>
      <c r="F9" s="44" t="s">
        <v>198</v>
      </c>
      <c r="G9" s="44" t="n">
        <v>5</v>
      </c>
      <c r="H9" s="44" t="n">
        <v>15.9</v>
      </c>
      <c r="I9" s="44" t="s">
        <v>199</v>
      </c>
      <c r="J9" s="47" t="s">
        <v>186</v>
      </c>
      <c r="K9" s="48" t="s">
        <v>200</v>
      </c>
      <c r="L9" s="48" t="s">
        <v>201</v>
      </c>
      <c r="M9" s="49" t="s">
        <v>161</v>
      </c>
    </row>
    <row r="10" customFormat="false" ht="21.75" hidden="false" customHeight="true" outlineLevel="0" collapsed="false">
      <c r="A10" s="89" t="str">
        <f aca="false" t="array" ref="A10:A10">IFERROR(INDEX('Draft Board'!$A$2:$A$179,MATCH($D10,'Draft Board'!$D$2:$D$179,0)),"☐")</f>
        <v>☐</v>
      </c>
      <c r="B10" s="44" t="n">
        <v>9</v>
      </c>
      <c r="C10" s="44" t="s">
        <v>179</v>
      </c>
      <c r="D10" s="44" t="s">
        <v>204</v>
      </c>
      <c r="E10" s="44" t="n">
        <v>19</v>
      </c>
      <c r="F10" s="44" t="s">
        <v>205</v>
      </c>
      <c r="G10" s="44" t="n">
        <v>11</v>
      </c>
      <c r="H10" s="44" t="n">
        <v>19.6</v>
      </c>
      <c r="I10" s="44" t="s">
        <v>160</v>
      </c>
      <c r="J10" s="47" t="s">
        <v>152</v>
      </c>
      <c r="K10" s="48"/>
      <c r="L10" s="48" t="s">
        <v>187</v>
      </c>
      <c r="M10" s="49" t="s">
        <v>161</v>
      </c>
    </row>
    <row r="11" customFormat="false" ht="21.75" hidden="false" customHeight="true" outlineLevel="0" collapsed="false">
      <c r="A11" s="89" t="str">
        <f aca="false" t="array" ref="A11:A11">IFERROR(INDEX('Draft Board'!$A$2:$A$179,MATCH($D11,'Draft Board'!$D$2:$D$179,0)),"☐")</f>
        <v>☐</v>
      </c>
      <c r="B11" s="44" t="n">
        <v>10</v>
      </c>
      <c r="C11" s="44" t="s">
        <v>179</v>
      </c>
      <c r="D11" s="44" t="s">
        <v>206</v>
      </c>
      <c r="E11" s="44" t="n">
        <v>20</v>
      </c>
      <c r="F11" s="44" t="s">
        <v>177</v>
      </c>
      <c r="G11" s="44" t="n">
        <v>14</v>
      </c>
      <c r="H11" s="44" t="n">
        <v>19.6</v>
      </c>
      <c r="I11" s="44" t="s">
        <v>207</v>
      </c>
      <c r="J11" s="47" t="s">
        <v>152</v>
      </c>
      <c r="K11" s="48"/>
      <c r="L11" s="48" t="s">
        <v>187</v>
      </c>
      <c r="M11" s="49" t="s">
        <v>161</v>
      </c>
    </row>
    <row r="12" customFormat="false" ht="21.75" hidden="false" customHeight="true" outlineLevel="0" collapsed="false">
      <c r="A12" s="89" t="str">
        <f aca="false" t="array" ref="A12:A12">IFERROR(INDEX('Draft Board'!$A$2:$A$179,MATCH($D12,'Draft Board'!$D$2:$D$179,0)),"☐")</f>
        <v>☐</v>
      </c>
      <c r="B12" s="44" t="n">
        <v>11</v>
      </c>
      <c r="C12" s="44" t="s">
        <v>179</v>
      </c>
      <c r="D12" s="44" t="s">
        <v>208</v>
      </c>
      <c r="E12" s="44" t="n">
        <v>21</v>
      </c>
      <c r="F12" s="44" t="s">
        <v>209</v>
      </c>
      <c r="G12" s="44" t="n">
        <v>8</v>
      </c>
      <c r="H12" s="44" t="n">
        <v>21.5</v>
      </c>
      <c r="I12" s="44" t="s">
        <v>53</v>
      </c>
      <c r="J12" s="47" t="s">
        <v>152</v>
      </c>
      <c r="K12" s="48"/>
      <c r="L12" s="48" t="s">
        <v>187</v>
      </c>
      <c r="M12" s="49" t="s">
        <v>161</v>
      </c>
    </row>
    <row r="13" customFormat="false" ht="21.75" hidden="false" customHeight="true" outlineLevel="0" collapsed="false">
      <c r="A13" s="88" t="str">
        <f aca="false" t="array" ref="A13:A13">IFERROR(INDEX('Draft Board'!$A$2:$A$179,MATCH($D13,'Draft Board'!$D$2:$D$179,0)),"☐")</f>
        <v>☐</v>
      </c>
      <c r="B13" s="35" t="n">
        <v>12</v>
      </c>
      <c r="C13" s="35" t="s">
        <v>214</v>
      </c>
      <c r="D13" s="36" t="s">
        <v>215</v>
      </c>
      <c r="E13" s="35" t="n">
        <v>24</v>
      </c>
      <c r="F13" s="35" t="s">
        <v>216</v>
      </c>
      <c r="G13" s="35" t="n">
        <v>8</v>
      </c>
      <c r="H13" s="35" t="n">
        <v>23.9</v>
      </c>
      <c r="I13" s="35" t="s">
        <v>207</v>
      </c>
      <c r="J13" s="38" t="s">
        <v>152</v>
      </c>
      <c r="K13" s="39"/>
      <c r="L13" s="39" t="s">
        <v>217</v>
      </c>
      <c r="M13" s="40" t="s">
        <v>161</v>
      </c>
    </row>
    <row r="14" customFormat="false" ht="32.25" hidden="false" customHeight="true" outlineLevel="0" collapsed="false">
      <c r="A14" s="88" t="str">
        <f aca="false" t="array" ref="A14:A14">IFERROR(INDEX('Draft Board'!$A$2:$A$179,MATCH($D14,'Draft Board'!$D$2:$D$179,0)),"☐")</f>
        <v>☐</v>
      </c>
      <c r="B14" s="35" t="n">
        <v>13</v>
      </c>
      <c r="C14" s="35" t="s">
        <v>214</v>
      </c>
      <c r="D14" s="36" t="s">
        <v>218</v>
      </c>
      <c r="E14" s="35" t="n">
        <v>25</v>
      </c>
      <c r="F14" s="35" t="s">
        <v>185</v>
      </c>
      <c r="G14" s="35" t="n">
        <v>13</v>
      </c>
      <c r="H14" s="35" t="n">
        <v>25.3</v>
      </c>
      <c r="I14" s="35" t="s">
        <v>219</v>
      </c>
      <c r="J14" s="38" t="s">
        <v>186</v>
      </c>
      <c r="K14" s="39"/>
      <c r="L14" s="39" t="s">
        <v>220</v>
      </c>
      <c r="M14" s="40" t="s">
        <v>161</v>
      </c>
    </row>
    <row r="15" customFormat="false" ht="32.25" hidden="false" customHeight="true" outlineLevel="0" collapsed="false">
      <c r="A15" s="88" t="str">
        <f aca="false" t="array" ref="A15:A15">IFERROR(INDEX('Draft Board'!$A$2:$A$179,MATCH($D15,'Draft Board'!$D$2:$D$179,0)),"☐")</f>
        <v>☐</v>
      </c>
      <c r="B15" s="35" t="n">
        <v>14</v>
      </c>
      <c r="C15" s="35" t="s">
        <v>214</v>
      </c>
      <c r="D15" s="36" t="s">
        <v>223</v>
      </c>
      <c r="E15" s="35" t="n">
        <v>27</v>
      </c>
      <c r="F15" s="35" t="s">
        <v>224</v>
      </c>
      <c r="G15" s="35" t="n">
        <v>8</v>
      </c>
      <c r="H15" s="35" t="n">
        <v>28.2</v>
      </c>
      <c r="I15" s="35" t="s">
        <v>77</v>
      </c>
      <c r="J15" s="38" t="s">
        <v>152</v>
      </c>
      <c r="K15" s="39" t="s">
        <v>225</v>
      </c>
      <c r="L15" s="39" t="s">
        <v>226</v>
      </c>
      <c r="M15" s="40" t="s">
        <v>161</v>
      </c>
    </row>
    <row r="16" customFormat="false" ht="21.75" hidden="false" customHeight="true" outlineLevel="0" collapsed="false">
      <c r="A16" s="88" t="str">
        <f aca="false" t="array" ref="A16:A16">IFERROR(INDEX('Draft Board'!$A$2:$A$179,MATCH($D16,'Draft Board'!$D$2:$D$179,0)),"☐")</f>
        <v>☐</v>
      </c>
      <c r="B16" s="35" t="n">
        <v>15</v>
      </c>
      <c r="C16" s="35" t="s">
        <v>214</v>
      </c>
      <c r="D16" s="36" t="s">
        <v>227</v>
      </c>
      <c r="E16" s="35" t="n">
        <v>28</v>
      </c>
      <c r="F16" s="35" t="s">
        <v>228</v>
      </c>
      <c r="G16" s="35" t="n">
        <v>13</v>
      </c>
      <c r="H16" s="35" t="n">
        <v>31.4</v>
      </c>
      <c r="I16" s="35" t="s">
        <v>229</v>
      </c>
      <c r="J16" s="38" t="s">
        <v>186</v>
      </c>
      <c r="K16" s="39"/>
      <c r="L16" s="39" t="s">
        <v>230</v>
      </c>
      <c r="M16" s="40" t="s">
        <v>161</v>
      </c>
    </row>
    <row r="17" customFormat="false" ht="21.75" hidden="false" customHeight="true" outlineLevel="0" collapsed="false">
      <c r="A17" s="88" t="str">
        <f aca="false" t="array" ref="A17:A17">IFERROR(INDEX('Draft Board'!$A$2:$A$179,MATCH($D17,'Draft Board'!$D$2:$D$179,0)),"☐")</f>
        <v>☐</v>
      </c>
      <c r="B17" s="35" t="n">
        <v>16</v>
      </c>
      <c r="C17" s="35" t="s">
        <v>214</v>
      </c>
      <c r="D17" s="36" t="s">
        <v>231</v>
      </c>
      <c r="E17" s="35" t="n">
        <v>29</v>
      </c>
      <c r="F17" s="35" t="s">
        <v>203</v>
      </c>
      <c r="G17" s="35" t="n">
        <v>10</v>
      </c>
      <c r="H17" s="35" t="n">
        <v>32</v>
      </c>
      <c r="I17" s="35" t="s">
        <v>106</v>
      </c>
      <c r="J17" s="38" t="s">
        <v>152</v>
      </c>
      <c r="K17" s="39"/>
      <c r="L17" s="39" t="s">
        <v>230</v>
      </c>
      <c r="M17" s="40" t="s">
        <v>161</v>
      </c>
    </row>
    <row r="18" customFormat="false" ht="21.75" hidden="false" customHeight="true" outlineLevel="0" collapsed="false">
      <c r="A18" s="88" t="str">
        <f aca="false" t="array" ref="A18:A18">IFERROR(INDEX('Draft Board'!$A$2:$A$179,MATCH($D18,'Draft Board'!$D$2:$D$179,0)),"☐")</f>
        <v>☐</v>
      </c>
      <c r="B18" s="35" t="n">
        <v>17</v>
      </c>
      <c r="C18" s="35" t="s">
        <v>214</v>
      </c>
      <c r="D18" s="36" t="s">
        <v>232</v>
      </c>
      <c r="E18" s="35" t="n">
        <v>30</v>
      </c>
      <c r="F18" s="35" t="s">
        <v>233</v>
      </c>
      <c r="G18" s="35" t="n">
        <v>5</v>
      </c>
      <c r="H18" s="35" t="n">
        <v>32.2</v>
      </c>
      <c r="I18" s="35" t="s">
        <v>104</v>
      </c>
      <c r="J18" s="38" t="s">
        <v>152</v>
      </c>
      <c r="K18" s="39"/>
      <c r="L18" s="39" t="s">
        <v>234</v>
      </c>
      <c r="M18" s="40" t="s">
        <v>161</v>
      </c>
    </row>
    <row r="19" customFormat="false" ht="21.75" hidden="false" customHeight="true" outlineLevel="0" collapsed="false">
      <c r="A19" s="88" t="str">
        <f aca="false" t="array" ref="A19:A19">IFERROR(INDEX('Draft Board'!$A$2:$A$179,MATCH($D19,'Draft Board'!$D$2:$D$179,0)),"☐")</f>
        <v>☐</v>
      </c>
      <c r="B19" s="35" t="n">
        <v>18</v>
      </c>
      <c r="C19" s="35" t="s">
        <v>214</v>
      </c>
      <c r="D19" s="36" t="s">
        <v>240</v>
      </c>
      <c r="E19" s="35" t="n">
        <v>33</v>
      </c>
      <c r="F19" s="35" t="s">
        <v>159</v>
      </c>
      <c r="G19" s="35" t="n">
        <v>6</v>
      </c>
      <c r="H19" s="35" t="n">
        <v>36.5</v>
      </c>
      <c r="I19" s="35" t="s">
        <v>241</v>
      </c>
      <c r="J19" s="38" t="s">
        <v>152</v>
      </c>
      <c r="K19" s="39"/>
      <c r="L19" s="39" t="s">
        <v>234</v>
      </c>
      <c r="M19" s="40" t="s">
        <v>161</v>
      </c>
    </row>
    <row r="20" customFormat="false" ht="32.25" hidden="false" customHeight="true" outlineLevel="0" collapsed="false">
      <c r="A20" s="89" t="str">
        <f aca="false" t="array" ref="A20:A20">IFERROR(INDEX('Draft Board'!$A$2:$A$179,MATCH($D20,'Draft Board'!$D$2:$D$179,0)),"☐")</f>
        <v>☐</v>
      </c>
      <c r="B20" s="44" t="n">
        <v>19</v>
      </c>
      <c r="C20" s="44" t="s">
        <v>249</v>
      </c>
      <c r="D20" s="45" t="s">
        <v>263</v>
      </c>
      <c r="E20" s="44" t="n">
        <v>40</v>
      </c>
      <c r="F20" s="44" t="s">
        <v>264</v>
      </c>
      <c r="G20" s="44" t="n">
        <v>10</v>
      </c>
      <c r="H20" s="44" t="n">
        <v>34.9</v>
      </c>
      <c r="I20" s="44" t="s">
        <v>106</v>
      </c>
      <c r="J20" s="47" t="s">
        <v>152</v>
      </c>
      <c r="K20" s="48" t="s">
        <v>265</v>
      </c>
      <c r="L20" s="48" t="s">
        <v>266</v>
      </c>
      <c r="M20" s="49" t="s">
        <v>161</v>
      </c>
    </row>
    <row r="21" customFormat="false" ht="15.75" hidden="false" customHeight="true" outlineLevel="0" collapsed="false">
      <c r="A21" s="89" t="str">
        <f aca="false" t="array" ref="A21:A21">IFERROR(INDEX('Draft Board'!$A$2:$A$179,MATCH($D21,'Draft Board'!$D$2:$D$179,0)),"☐")</f>
        <v>☐</v>
      </c>
      <c r="B21" s="44" t="n">
        <v>20</v>
      </c>
      <c r="C21" s="44" t="s">
        <v>249</v>
      </c>
      <c r="D21" s="45" t="s">
        <v>267</v>
      </c>
      <c r="E21" s="44" t="n">
        <v>41</v>
      </c>
      <c r="F21" s="44" t="s">
        <v>181</v>
      </c>
      <c r="G21" s="44" t="n">
        <v>11</v>
      </c>
      <c r="H21" s="44" t="n">
        <v>38.4</v>
      </c>
      <c r="I21" s="44" t="s">
        <v>199</v>
      </c>
      <c r="J21" s="47" t="s">
        <v>186</v>
      </c>
      <c r="K21" s="48"/>
      <c r="L21" s="48" t="s">
        <v>259</v>
      </c>
      <c r="M21" s="49" t="s">
        <v>161</v>
      </c>
    </row>
    <row r="22" customFormat="false" ht="15.75" hidden="false" customHeight="true" outlineLevel="0" collapsed="false">
      <c r="A22" s="89" t="str">
        <f aca="false" t="array" ref="A22:A22">IFERROR(INDEX('Draft Board'!$A$2:$A$179,MATCH($D22,'Draft Board'!$D$2:$D$179,0)),"☐")</f>
        <v>☐</v>
      </c>
      <c r="B22" s="44" t="n">
        <v>21</v>
      </c>
      <c r="C22" s="44" t="s">
        <v>249</v>
      </c>
      <c r="D22" s="45" t="s">
        <v>269</v>
      </c>
      <c r="E22" s="44" t="n">
        <v>43</v>
      </c>
      <c r="F22" s="44" t="s">
        <v>213</v>
      </c>
      <c r="G22" s="44" t="n">
        <v>7</v>
      </c>
      <c r="H22" s="44" t="n">
        <v>41.2</v>
      </c>
      <c r="I22" s="44" t="s">
        <v>53</v>
      </c>
      <c r="J22" s="47" t="s">
        <v>152</v>
      </c>
      <c r="K22" s="48"/>
      <c r="L22" s="48" t="s">
        <v>259</v>
      </c>
      <c r="M22" s="49" t="s">
        <v>161</v>
      </c>
    </row>
    <row r="23" customFormat="false" ht="15.75" hidden="false" customHeight="true" outlineLevel="0" collapsed="false">
      <c r="A23" s="89" t="str">
        <f aca="false" t="array" ref="A23:A23">IFERROR(INDEX('Draft Board'!$A$2:$A$179,MATCH($D23,'Draft Board'!$D$2:$D$179,0)),"☐")</f>
        <v>☐</v>
      </c>
      <c r="B23" s="44" t="n">
        <v>22</v>
      </c>
      <c r="C23" s="44" t="s">
        <v>249</v>
      </c>
      <c r="D23" s="45" t="s">
        <v>271</v>
      </c>
      <c r="E23" s="44" t="n">
        <v>45</v>
      </c>
      <c r="F23" s="44" t="s">
        <v>272</v>
      </c>
      <c r="G23" s="44" t="n">
        <v>10</v>
      </c>
      <c r="H23" s="44" t="n">
        <v>47.7</v>
      </c>
      <c r="I23" s="44" t="s">
        <v>211</v>
      </c>
      <c r="J23" s="47" t="s">
        <v>152</v>
      </c>
      <c r="K23" s="48"/>
      <c r="L23" s="48" t="s">
        <v>259</v>
      </c>
      <c r="M23" s="49" t="s">
        <v>161</v>
      </c>
    </row>
    <row r="24" customFormat="false" ht="15.75" hidden="false" customHeight="true" outlineLevel="0" collapsed="false">
      <c r="A24" s="88" t="str">
        <f aca="false" t="array" ref="A24:A24">IFERROR(INDEX('Draft Board'!$A$2:$A$179,MATCH($D24,'Draft Board'!$D$2:$D$179,0)),"☐")</f>
        <v>☐</v>
      </c>
      <c r="B24" s="35" t="n">
        <v>23</v>
      </c>
      <c r="C24" s="35" t="s">
        <v>276</v>
      </c>
      <c r="D24" s="36" t="s">
        <v>277</v>
      </c>
      <c r="E24" s="35" t="n">
        <v>47</v>
      </c>
      <c r="F24" s="35" t="s">
        <v>151</v>
      </c>
      <c r="G24" s="35" t="n">
        <v>6</v>
      </c>
      <c r="H24" s="35" t="n">
        <v>40.4</v>
      </c>
      <c r="I24" s="35" t="s">
        <v>278</v>
      </c>
      <c r="J24" s="38" t="s">
        <v>186</v>
      </c>
      <c r="K24" s="39"/>
      <c r="L24" s="39" t="s">
        <v>279</v>
      </c>
      <c r="M24" s="40" t="s">
        <v>161</v>
      </c>
    </row>
    <row r="25" customFormat="false" ht="15.75" hidden="false" customHeight="true" outlineLevel="0" collapsed="false">
      <c r="A25" s="88" t="str">
        <f aca="false" t="array" ref="A25:A25">IFERROR(INDEX('Draft Board'!$A$2:$A$179,MATCH($D25,'Draft Board'!$D$2:$D$179,0)),"☐")</f>
        <v>☐</v>
      </c>
      <c r="B25" s="35" t="n">
        <v>24</v>
      </c>
      <c r="C25" s="35" t="s">
        <v>276</v>
      </c>
      <c r="D25" s="36" t="s">
        <v>284</v>
      </c>
      <c r="E25" s="35" t="n">
        <v>49</v>
      </c>
      <c r="F25" s="35" t="s">
        <v>285</v>
      </c>
      <c r="G25" s="35" t="n">
        <v>7</v>
      </c>
      <c r="H25" s="35" t="n">
        <v>45</v>
      </c>
      <c r="I25" s="35" t="s">
        <v>258</v>
      </c>
      <c r="J25" s="38" t="s">
        <v>186</v>
      </c>
      <c r="K25" s="39"/>
      <c r="L25" s="39" t="s">
        <v>286</v>
      </c>
      <c r="M25" s="40" t="s">
        <v>161</v>
      </c>
    </row>
    <row r="26" customFormat="false" ht="15.75" hidden="false" customHeight="true" outlineLevel="0" collapsed="false">
      <c r="A26" s="88" t="str">
        <f aca="false" t="array" ref="A26:A26">IFERROR(INDEX('Draft Board'!$A$2:$A$179,MATCH($D26,'Draft Board'!$D$2:$D$179,0)),"☐")</f>
        <v>☐</v>
      </c>
      <c r="B26" s="35" t="n">
        <v>25</v>
      </c>
      <c r="C26" s="35" t="s">
        <v>276</v>
      </c>
      <c r="D26" s="36" t="s">
        <v>287</v>
      </c>
      <c r="E26" s="35" t="n">
        <v>50</v>
      </c>
      <c r="F26" s="35" t="s">
        <v>281</v>
      </c>
      <c r="G26" s="35" t="n">
        <v>10</v>
      </c>
      <c r="H26" s="35" t="n">
        <v>47.3</v>
      </c>
      <c r="I26" s="35" t="s">
        <v>288</v>
      </c>
      <c r="J26" s="38" t="s">
        <v>186</v>
      </c>
      <c r="K26" s="39"/>
      <c r="L26" s="39" t="s">
        <v>289</v>
      </c>
      <c r="M26" s="40" t="s">
        <v>161</v>
      </c>
    </row>
    <row r="27" customFormat="false" ht="15.75" hidden="false" customHeight="true" outlineLevel="0" collapsed="false">
      <c r="A27" s="88" t="str">
        <f aca="false" t="array" ref="A27:A27">IFERROR(INDEX('Draft Board'!$A$2:$A$179,MATCH($D27,'Draft Board'!$D$2:$D$179,0)),"☐")</f>
        <v>☐</v>
      </c>
      <c r="B27" s="35" t="n">
        <v>26</v>
      </c>
      <c r="C27" s="35" t="s">
        <v>276</v>
      </c>
      <c r="D27" s="36" t="s">
        <v>290</v>
      </c>
      <c r="E27" s="35" t="n">
        <v>51</v>
      </c>
      <c r="F27" s="35" t="s">
        <v>173</v>
      </c>
      <c r="G27" s="35" t="n">
        <v>7</v>
      </c>
      <c r="H27" s="35" t="n">
        <v>50.6</v>
      </c>
      <c r="I27" s="35" t="s">
        <v>229</v>
      </c>
      <c r="J27" s="38" t="s">
        <v>186</v>
      </c>
      <c r="K27" s="39" t="s">
        <v>291</v>
      </c>
      <c r="L27" s="39" t="s">
        <v>292</v>
      </c>
      <c r="M27" s="40" t="s">
        <v>161</v>
      </c>
    </row>
    <row r="28" customFormat="false" ht="15.75" hidden="false" customHeight="true" outlineLevel="0" collapsed="false">
      <c r="A28" s="88" t="str">
        <f aca="false" t="array" ref="A28:A28">IFERROR(INDEX('Draft Board'!$A$2:$A$179,MATCH($D28,'Draft Board'!$D$2:$D$179,0)),"☐")</f>
        <v>☐</v>
      </c>
      <c r="B28" s="35" t="n">
        <v>27</v>
      </c>
      <c r="C28" s="35" t="s">
        <v>276</v>
      </c>
      <c r="D28" s="41" t="s">
        <v>300</v>
      </c>
      <c r="E28" s="35" t="n">
        <v>55</v>
      </c>
      <c r="F28" s="35" t="s">
        <v>168</v>
      </c>
      <c r="G28" s="35" t="n">
        <v>8</v>
      </c>
      <c r="H28" s="35" t="n">
        <v>53.8</v>
      </c>
      <c r="I28" s="35" t="s">
        <v>207</v>
      </c>
      <c r="J28" s="38" t="s">
        <v>152</v>
      </c>
      <c r="K28" s="39" t="s">
        <v>301</v>
      </c>
      <c r="L28" s="39" t="s">
        <v>302</v>
      </c>
      <c r="M28" s="40" t="s">
        <v>161</v>
      </c>
    </row>
    <row r="29" customFormat="false" ht="15.75" hidden="false" customHeight="true" outlineLevel="0" collapsed="false">
      <c r="A29" s="88" t="str">
        <f aca="false" t="array" ref="A29:A29">IFERROR(INDEX('Draft Board'!$A$2:$A$179,MATCH($D29,'Draft Board'!$D$2:$D$179,0)),"☐")</f>
        <v>☐</v>
      </c>
      <c r="B29" s="35" t="n">
        <v>28</v>
      </c>
      <c r="C29" s="35" t="s">
        <v>276</v>
      </c>
      <c r="D29" s="36" t="s">
        <v>305</v>
      </c>
      <c r="E29" s="35" t="n">
        <v>57</v>
      </c>
      <c r="F29" s="35" t="s">
        <v>251</v>
      </c>
      <c r="G29" s="35" t="n">
        <v>11</v>
      </c>
      <c r="H29" s="35" t="n">
        <v>56.3</v>
      </c>
      <c r="I29" s="35" t="s">
        <v>104</v>
      </c>
      <c r="J29" s="38" t="s">
        <v>152</v>
      </c>
      <c r="K29" s="39"/>
      <c r="L29" s="39" t="s">
        <v>304</v>
      </c>
      <c r="M29" s="40" t="s">
        <v>161</v>
      </c>
    </row>
    <row r="30" customFormat="false" ht="15.75" hidden="false" customHeight="true" outlineLevel="0" collapsed="false">
      <c r="A30" s="89" t="str">
        <f aca="false" t="array" ref="A30:A30">IFERROR(INDEX('Draft Board'!$A$2:$A$179,MATCH($D30,'Draft Board'!$D$2:$D$179,0)),"☐")</f>
        <v>☐</v>
      </c>
      <c r="B30" s="44" t="n">
        <v>29</v>
      </c>
      <c r="C30" s="44" t="s">
        <v>312</v>
      </c>
      <c r="D30" s="45" t="s">
        <v>313</v>
      </c>
      <c r="E30" s="44" t="n">
        <v>61</v>
      </c>
      <c r="F30" s="44" t="s">
        <v>272</v>
      </c>
      <c r="G30" s="44" t="n">
        <v>10</v>
      </c>
      <c r="H30" s="44" t="n">
        <v>59.7</v>
      </c>
      <c r="I30" s="44" t="s">
        <v>314</v>
      </c>
      <c r="J30" s="47" t="s">
        <v>186</v>
      </c>
      <c r="K30" s="48"/>
      <c r="L30" s="48" t="s">
        <v>315</v>
      </c>
      <c r="M30" s="49" t="s">
        <v>161</v>
      </c>
    </row>
    <row r="31" customFormat="false" ht="15.75" hidden="false" customHeight="true" outlineLevel="0" collapsed="false">
      <c r="A31" s="89" t="str">
        <f aca="false" t="array" ref="A31:A31">IFERROR(INDEX('Draft Board'!$A$2:$A$179,MATCH($D31,'Draft Board'!$D$2:$D$179,0)),"☐")</f>
        <v>☐</v>
      </c>
      <c r="B31" s="44" t="n">
        <v>30</v>
      </c>
      <c r="C31" s="44" t="s">
        <v>312</v>
      </c>
      <c r="D31" s="45" t="s">
        <v>316</v>
      </c>
      <c r="E31" s="44" t="n">
        <v>62</v>
      </c>
      <c r="F31" s="44" t="s">
        <v>281</v>
      </c>
      <c r="G31" s="44" t="n">
        <v>10</v>
      </c>
      <c r="H31" s="44" t="n">
        <v>61.7</v>
      </c>
      <c r="I31" s="44" t="s">
        <v>317</v>
      </c>
      <c r="J31" s="47" t="s">
        <v>237</v>
      </c>
      <c r="K31" s="48" t="s">
        <v>318</v>
      </c>
      <c r="L31" s="48" t="s">
        <v>319</v>
      </c>
      <c r="M31" s="49" t="s">
        <v>161</v>
      </c>
    </row>
    <row r="32" customFormat="false" ht="15.75" hidden="false" customHeight="true" outlineLevel="0" collapsed="false">
      <c r="A32" s="89" t="str">
        <f aca="false" t="array" ref="A32:A32">IFERROR(INDEX('Draft Board'!$A$2:$A$179,MATCH($D32,'Draft Board'!$D$2:$D$179,0)),"☐")</f>
        <v>☐</v>
      </c>
      <c r="B32" s="44" t="n">
        <v>31</v>
      </c>
      <c r="C32" s="44" t="s">
        <v>312</v>
      </c>
      <c r="D32" s="45" t="s">
        <v>323</v>
      </c>
      <c r="E32" s="44" t="n">
        <v>64</v>
      </c>
      <c r="F32" s="44" t="s">
        <v>321</v>
      </c>
      <c r="G32" s="44" t="n">
        <v>9</v>
      </c>
      <c r="H32" s="44" t="n">
        <v>63.3</v>
      </c>
      <c r="I32" s="44" t="s">
        <v>229</v>
      </c>
      <c r="J32" s="47" t="s">
        <v>186</v>
      </c>
      <c r="K32" s="48"/>
      <c r="L32" s="48" t="s">
        <v>324</v>
      </c>
      <c r="M32" s="49" t="s">
        <v>161</v>
      </c>
    </row>
    <row r="33" customFormat="false" ht="15.75" hidden="false" customHeight="true" outlineLevel="0" collapsed="false">
      <c r="A33" s="89" t="str">
        <f aca="false" t="array" ref="A33:A33">IFERROR(INDEX('Draft Board'!$A$2:$A$179,MATCH($D33,'Draft Board'!$D$2:$D$179,0)),"☐")</f>
        <v>☐</v>
      </c>
      <c r="B33" s="44" t="n">
        <v>32</v>
      </c>
      <c r="C33" s="44" t="s">
        <v>312</v>
      </c>
      <c r="D33" s="45" t="s">
        <v>325</v>
      </c>
      <c r="E33" s="44" t="n">
        <v>65</v>
      </c>
      <c r="F33" s="44" t="s">
        <v>243</v>
      </c>
      <c r="G33" s="44" t="n">
        <v>14</v>
      </c>
      <c r="H33" s="44" t="n">
        <v>65</v>
      </c>
      <c r="I33" s="44" t="s">
        <v>104</v>
      </c>
      <c r="J33" s="47" t="s">
        <v>152</v>
      </c>
      <c r="K33" s="48"/>
      <c r="L33" s="48" t="s">
        <v>324</v>
      </c>
      <c r="M33" s="49" t="s">
        <v>161</v>
      </c>
    </row>
    <row r="34" customFormat="false" ht="15.75" hidden="false" customHeight="true" outlineLevel="0" collapsed="false">
      <c r="A34" s="89" t="str">
        <f aca="false" t="array" ref="A34:A34">IFERROR(INDEX('Draft Board'!$A$2:$A$179,MATCH($D34,'Draft Board'!$D$2:$D$179,0)),"☐")</f>
        <v>☐</v>
      </c>
      <c r="B34" s="44" t="n">
        <v>33</v>
      </c>
      <c r="C34" s="44" t="s">
        <v>312</v>
      </c>
      <c r="D34" s="45" t="s">
        <v>329</v>
      </c>
      <c r="E34" s="44" t="n">
        <v>68</v>
      </c>
      <c r="F34" s="44" t="s">
        <v>298</v>
      </c>
      <c r="G34" s="44" t="n">
        <v>7</v>
      </c>
      <c r="H34" s="44" t="n">
        <v>69.5</v>
      </c>
      <c r="I34" s="44" t="s">
        <v>53</v>
      </c>
      <c r="J34" s="47" t="s">
        <v>152</v>
      </c>
      <c r="K34" s="48"/>
      <c r="L34" s="48" t="s">
        <v>324</v>
      </c>
      <c r="M34" s="49" t="s">
        <v>161</v>
      </c>
    </row>
    <row r="35" customFormat="false" ht="15.75" hidden="false" customHeight="true" outlineLevel="0" collapsed="false">
      <c r="A35" s="89" t="str">
        <f aca="false" t="array" ref="A35:A35">IFERROR(INDEX('Draft Board'!$A$2:$A$179,MATCH($D35,'Draft Board'!$D$2:$D$179,0)),"☐")</f>
        <v>☐</v>
      </c>
      <c r="B35" s="44" t="n">
        <v>34</v>
      </c>
      <c r="C35" s="44" t="s">
        <v>312</v>
      </c>
      <c r="D35" s="45" t="s">
        <v>336</v>
      </c>
      <c r="E35" s="44" t="n">
        <v>71</v>
      </c>
      <c r="F35" s="44" t="s">
        <v>327</v>
      </c>
      <c r="G35" s="44" t="n">
        <v>9</v>
      </c>
      <c r="H35" s="44" t="n">
        <v>73.9</v>
      </c>
      <c r="I35" s="44" t="s">
        <v>236</v>
      </c>
      <c r="J35" s="47" t="s">
        <v>237</v>
      </c>
      <c r="K35" s="48"/>
      <c r="L35" s="48" t="s">
        <v>337</v>
      </c>
      <c r="M35" s="49" t="s">
        <v>161</v>
      </c>
    </row>
    <row r="36" customFormat="false" ht="15.75" hidden="false" customHeight="true" outlineLevel="0" collapsed="false">
      <c r="A36" s="88" t="str">
        <f aca="false" t="array" ref="A36:A36">IFERROR(INDEX('Draft Board'!$A$2:$A$179,MATCH($D36,'Draft Board'!$D$2:$D$179,0)),"☐")</f>
        <v>☐</v>
      </c>
      <c r="B36" s="35" t="n">
        <v>35</v>
      </c>
      <c r="C36" s="35" t="s">
        <v>345</v>
      </c>
      <c r="D36" s="36" t="s">
        <v>346</v>
      </c>
      <c r="E36" s="35" t="n">
        <v>74</v>
      </c>
      <c r="F36" s="35" t="s">
        <v>166</v>
      </c>
      <c r="G36" s="35" t="n">
        <v>13</v>
      </c>
      <c r="H36" s="35" t="n">
        <v>56.4</v>
      </c>
      <c r="I36" s="35" t="s">
        <v>347</v>
      </c>
      <c r="J36" s="38" t="s">
        <v>186</v>
      </c>
      <c r="K36" s="39" t="s">
        <v>348</v>
      </c>
      <c r="L36" s="39" t="s">
        <v>349</v>
      </c>
      <c r="M36" s="40" t="s">
        <v>161</v>
      </c>
    </row>
    <row r="37" customFormat="false" ht="15.75" hidden="false" customHeight="true" outlineLevel="0" collapsed="false">
      <c r="A37" s="88" t="str">
        <f aca="false" t="array" ref="A37:A37">IFERROR(INDEX('Draft Board'!$A$2:$A$179,MATCH($D37,'Draft Board'!$D$2:$D$179,0)),"☐")</f>
        <v>☐</v>
      </c>
      <c r="B37" s="35" t="n">
        <v>36</v>
      </c>
      <c r="C37" s="35" t="s">
        <v>345</v>
      </c>
      <c r="D37" s="36" t="s">
        <v>350</v>
      </c>
      <c r="E37" s="35" t="n">
        <v>75</v>
      </c>
      <c r="F37" s="35" t="s">
        <v>298</v>
      </c>
      <c r="G37" s="35" t="n">
        <v>7</v>
      </c>
      <c r="H37" s="35" t="n">
        <v>64.7</v>
      </c>
      <c r="I37" s="35" t="s">
        <v>351</v>
      </c>
      <c r="J37" s="38" t="s">
        <v>186</v>
      </c>
      <c r="K37" s="39"/>
      <c r="L37" s="39" t="s">
        <v>352</v>
      </c>
      <c r="M37" s="40" t="s">
        <v>161</v>
      </c>
    </row>
    <row r="38" customFormat="false" ht="15.75" hidden="false" customHeight="true" outlineLevel="0" collapsed="false">
      <c r="A38" s="89" t="str">
        <f aca="false" t="array" ref="A38:A38">IFERROR(INDEX('Draft Board'!$A$2:$A$179,MATCH($D38,'Draft Board'!$D$2:$D$179,0)),"☐")</f>
        <v>☐</v>
      </c>
      <c r="B38" s="44" t="n">
        <v>37</v>
      </c>
      <c r="C38" s="44" t="s">
        <v>381</v>
      </c>
      <c r="D38" s="45" t="s">
        <v>382</v>
      </c>
      <c r="E38" s="44" t="n">
        <v>85</v>
      </c>
      <c r="F38" s="44" t="s">
        <v>243</v>
      </c>
      <c r="G38" s="44" t="n">
        <v>14</v>
      </c>
      <c r="H38" s="44" t="n">
        <v>76.1</v>
      </c>
      <c r="I38" s="44" t="s">
        <v>383</v>
      </c>
      <c r="J38" s="47" t="s">
        <v>186</v>
      </c>
      <c r="K38" s="48"/>
      <c r="L38" s="48" t="s">
        <v>384</v>
      </c>
      <c r="M38" s="49" t="s">
        <v>161</v>
      </c>
    </row>
    <row r="39" customFormat="false" ht="15.75" hidden="false" customHeight="true" outlineLevel="0" collapsed="false">
      <c r="A39" s="89" t="str">
        <f aca="false" t="array" ref="A39:A39">IFERROR(INDEX('Draft Board'!$A$2:$A$179,MATCH($D39,'Draft Board'!$D$2:$D$179,0)),"☐")</f>
        <v>☐</v>
      </c>
      <c r="B39" s="44" t="n">
        <v>38</v>
      </c>
      <c r="C39" s="44" t="s">
        <v>381</v>
      </c>
      <c r="D39" s="45" t="s">
        <v>385</v>
      </c>
      <c r="E39" s="44" t="n">
        <v>86</v>
      </c>
      <c r="F39" s="44" t="s">
        <v>264</v>
      </c>
      <c r="G39" s="44" t="n">
        <v>10</v>
      </c>
      <c r="H39" s="44" t="n">
        <v>77.6</v>
      </c>
      <c r="I39" s="44" t="s">
        <v>278</v>
      </c>
      <c r="J39" s="47" t="s">
        <v>186</v>
      </c>
      <c r="K39" s="48"/>
      <c r="L39" s="48" t="s">
        <v>386</v>
      </c>
      <c r="M39" s="49" t="s">
        <v>161</v>
      </c>
    </row>
    <row r="40" customFormat="false" ht="15.75" hidden="false" customHeight="true" outlineLevel="0" collapsed="false">
      <c r="A40" s="89" t="str">
        <f aca="false" t="array" ref="A40:A40">IFERROR(INDEX('Draft Board'!$A$2:$A$179,MATCH($D40,'Draft Board'!$D$2:$D$179,0)),"☐")</f>
        <v>☐</v>
      </c>
      <c r="B40" s="44" t="n">
        <v>39</v>
      </c>
      <c r="C40" s="44" t="s">
        <v>381</v>
      </c>
      <c r="D40" s="45" t="s">
        <v>387</v>
      </c>
      <c r="E40" s="44" t="n">
        <v>87</v>
      </c>
      <c r="F40" s="44" t="s">
        <v>321</v>
      </c>
      <c r="G40" s="44" t="n">
        <v>9</v>
      </c>
      <c r="H40" s="44" t="n">
        <v>81</v>
      </c>
      <c r="I40" s="44" t="s">
        <v>388</v>
      </c>
      <c r="J40" s="47" t="s">
        <v>186</v>
      </c>
      <c r="K40" s="48"/>
      <c r="L40" s="48" t="s">
        <v>389</v>
      </c>
      <c r="M40" s="49" t="s">
        <v>161</v>
      </c>
    </row>
    <row r="41" customFormat="false" ht="15.75" hidden="false" customHeight="true" outlineLevel="0" collapsed="false">
      <c r="A41" s="89" t="str">
        <f aca="false" t="array" ref="A41:A41">IFERROR(INDEX('Draft Board'!$A$2:$A$179,MATCH($D41,'Draft Board'!$D$2:$D$179,0)),"☐")</f>
        <v>☐</v>
      </c>
      <c r="B41" s="44" t="n">
        <v>40</v>
      </c>
      <c r="C41" s="44" t="s">
        <v>381</v>
      </c>
      <c r="D41" s="45" t="s">
        <v>390</v>
      </c>
      <c r="E41" s="44" t="n">
        <v>88</v>
      </c>
      <c r="F41" s="44" t="s">
        <v>298</v>
      </c>
      <c r="G41" s="44" t="n">
        <v>7</v>
      </c>
      <c r="H41" s="44" t="n">
        <v>85.9</v>
      </c>
      <c r="I41" s="44" t="s">
        <v>116</v>
      </c>
      <c r="J41" s="47" t="s">
        <v>186</v>
      </c>
      <c r="K41" s="48"/>
      <c r="L41" s="48" t="s">
        <v>391</v>
      </c>
      <c r="M41" s="49" t="s">
        <v>161</v>
      </c>
    </row>
    <row r="42" customFormat="false" ht="15.75" hidden="false" customHeight="true" outlineLevel="0" collapsed="false">
      <c r="A42" s="89" t="str">
        <f aca="false" t="array" ref="A42:A42">IFERROR(INDEX('Draft Board'!$A$2:$A$179,MATCH($D42,'Draft Board'!$D$2:$D$179,0)),"☐")</f>
        <v>☐</v>
      </c>
      <c r="B42" s="44" t="n">
        <v>41</v>
      </c>
      <c r="C42" s="44" t="s">
        <v>381</v>
      </c>
      <c r="D42" s="45" t="s">
        <v>392</v>
      </c>
      <c r="E42" s="44" t="n">
        <v>89</v>
      </c>
      <c r="F42" s="44" t="s">
        <v>213</v>
      </c>
      <c r="G42" s="44" t="n">
        <v>7</v>
      </c>
      <c r="H42" s="44" t="n">
        <v>86.2</v>
      </c>
      <c r="I42" s="44" t="s">
        <v>258</v>
      </c>
      <c r="J42" s="47" t="s">
        <v>186</v>
      </c>
      <c r="K42" s="48"/>
      <c r="L42" s="48" t="s">
        <v>391</v>
      </c>
      <c r="M42" s="49" t="s">
        <v>161</v>
      </c>
    </row>
    <row r="43" customFormat="false" ht="15.75" hidden="false" customHeight="true" outlineLevel="0" collapsed="false">
      <c r="A43" s="89" t="str">
        <f aca="false" t="array" ref="A43:A43">IFERROR(INDEX('Draft Board'!$A$2:$A$179,MATCH($D43,'Draft Board'!$D$2:$D$179,0)),"☐")</f>
        <v>☐</v>
      </c>
      <c r="B43" s="44" t="n">
        <v>42</v>
      </c>
      <c r="C43" s="44" t="s">
        <v>381</v>
      </c>
      <c r="D43" s="45" t="s">
        <v>393</v>
      </c>
      <c r="E43" s="44" t="n">
        <v>90</v>
      </c>
      <c r="F43" s="44" t="s">
        <v>394</v>
      </c>
      <c r="G43" s="44" t="n">
        <v>13</v>
      </c>
      <c r="H43" s="44" t="n">
        <v>87.7</v>
      </c>
      <c r="I43" s="44" t="s">
        <v>363</v>
      </c>
      <c r="J43" s="47" t="s">
        <v>364</v>
      </c>
      <c r="K43" s="48" t="s">
        <v>395</v>
      </c>
      <c r="L43" s="48" t="s">
        <v>396</v>
      </c>
      <c r="M43" s="49" t="s">
        <v>161</v>
      </c>
    </row>
    <row r="44" customFormat="false" ht="15.75" hidden="false" customHeight="true" outlineLevel="0" collapsed="false">
      <c r="A44" s="89" t="str">
        <f aca="false" t="array" ref="A44:A44">IFERROR(INDEX('Draft Board'!$A$2:$A$179,MATCH($D44,'Draft Board'!$D$2:$D$179,0)),"☐")</f>
        <v>☐</v>
      </c>
      <c r="B44" s="44" t="n">
        <v>43</v>
      </c>
      <c r="C44" s="44" t="s">
        <v>381</v>
      </c>
      <c r="D44" s="45" t="s">
        <v>397</v>
      </c>
      <c r="E44" s="44" t="n">
        <v>91</v>
      </c>
      <c r="F44" s="44" t="s">
        <v>398</v>
      </c>
      <c r="G44" s="44" t="n">
        <v>6</v>
      </c>
      <c r="H44" s="44" t="n">
        <v>88.1</v>
      </c>
      <c r="I44" s="44" t="s">
        <v>363</v>
      </c>
      <c r="J44" s="47" t="s">
        <v>364</v>
      </c>
      <c r="K44" s="48"/>
      <c r="L44" s="48" t="s">
        <v>399</v>
      </c>
      <c r="M44" s="49" t="s">
        <v>161</v>
      </c>
    </row>
    <row r="45" customFormat="false" ht="15.75" hidden="false" customHeight="true" outlineLevel="0" collapsed="false">
      <c r="A45" s="89" t="str">
        <f aca="false" t="array" ref="A45:A45">IFERROR(INDEX('Draft Board'!$A$2:$A$179,MATCH($D45,'Draft Board'!$D$2:$D$179,0)),"☐")</f>
        <v>☐</v>
      </c>
      <c r="B45" s="44" t="n">
        <v>44</v>
      </c>
      <c r="C45" s="44" t="s">
        <v>381</v>
      </c>
      <c r="D45" s="45" t="s">
        <v>404</v>
      </c>
      <c r="E45" s="44" t="n">
        <v>94</v>
      </c>
      <c r="F45" s="44" t="s">
        <v>405</v>
      </c>
      <c r="G45" s="44" t="n">
        <v>11</v>
      </c>
      <c r="H45" s="44" t="n">
        <v>91.2</v>
      </c>
      <c r="I45" s="44" t="s">
        <v>363</v>
      </c>
      <c r="J45" s="47" t="s">
        <v>364</v>
      </c>
      <c r="K45" s="48"/>
      <c r="L45" s="48" t="s">
        <v>406</v>
      </c>
      <c r="M45" s="49" t="s">
        <v>161</v>
      </c>
    </row>
    <row r="46" customFormat="false" ht="15.75" hidden="false" customHeight="true" outlineLevel="0" collapsed="false">
      <c r="A46" s="89" t="str">
        <f aca="false" t="array" ref="A46:A46">IFERROR(INDEX('Draft Board'!$A$2:$A$179,MATCH($D46,'Draft Board'!$D$2:$D$179,0)),"☐")</f>
        <v>☐</v>
      </c>
      <c r="B46" s="44" t="n">
        <v>45</v>
      </c>
      <c r="C46" s="44" t="s">
        <v>381</v>
      </c>
      <c r="D46" s="45" t="s">
        <v>409</v>
      </c>
      <c r="E46" s="44" t="n">
        <v>96</v>
      </c>
      <c r="F46" s="44" t="s">
        <v>410</v>
      </c>
      <c r="G46" s="44" t="n">
        <v>9</v>
      </c>
      <c r="H46" s="44" t="n">
        <v>93.2</v>
      </c>
      <c r="I46" s="44" t="s">
        <v>363</v>
      </c>
      <c r="J46" s="47" t="s">
        <v>364</v>
      </c>
      <c r="K46" s="48"/>
      <c r="L46" s="48" t="s">
        <v>411</v>
      </c>
      <c r="M46" s="49" t="s">
        <v>161</v>
      </c>
    </row>
    <row r="47" customFormat="false" ht="15.75" hidden="false" customHeight="true" outlineLevel="0" collapsed="false">
      <c r="A47" s="89" t="str">
        <f aca="false" t="array" ref="A47:A47">IFERROR(INDEX('Draft Board'!$A$2:$A$179,MATCH($D47,'Draft Board'!$D$2:$D$179,0)),"☐")</f>
        <v>☐</v>
      </c>
      <c r="B47" s="44" t="n">
        <v>46</v>
      </c>
      <c r="C47" s="44" t="s">
        <v>381</v>
      </c>
      <c r="D47" s="45" t="s">
        <v>416</v>
      </c>
      <c r="E47" s="44" t="n">
        <v>99</v>
      </c>
      <c r="F47" s="44" t="s">
        <v>417</v>
      </c>
      <c r="G47" s="44" t="n">
        <v>7</v>
      </c>
      <c r="H47" s="44" t="n">
        <v>94.2</v>
      </c>
      <c r="I47" s="44" t="s">
        <v>363</v>
      </c>
      <c r="J47" s="47" t="s">
        <v>364</v>
      </c>
      <c r="K47" s="48"/>
      <c r="L47" s="48" t="s">
        <v>418</v>
      </c>
      <c r="M47" s="49" t="s">
        <v>161</v>
      </c>
    </row>
    <row r="48" customFormat="false" ht="15.75" hidden="false" customHeight="true" outlineLevel="0" collapsed="false">
      <c r="A48" s="89" t="str">
        <f aca="false" t="array" ref="A48:A48">IFERROR(INDEX('Draft Board'!$A$2:$A$179,MATCH($D48,'Draft Board'!$D$2:$D$179,0)),"☐")</f>
        <v>☐</v>
      </c>
      <c r="B48" s="44" t="n">
        <v>47</v>
      </c>
      <c r="C48" s="44" t="s">
        <v>381</v>
      </c>
      <c r="D48" s="45" t="s">
        <v>424</v>
      </c>
      <c r="E48" s="44" t="n">
        <v>102</v>
      </c>
      <c r="F48" s="44" t="s">
        <v>203</v>
      </c>
      <c r="G48" s="44" t="n">
        <v>10</v>
      </c>
      <c r="H48" s="44" t="n">
        <v>111.5</v>
      </c>
      <c r="I48" s="44" t="s">
        <v>422</v>
      </c>
      <c r="J48" s="47" t="s">
        <v>237</v>
      </c>
      <c r="K48" s="48"/>
      <c r="L48" s="48" t="s">
        <v>425</v>
      </c>
      <c r="M48" s="49" t="s">
        <v>161</v>
      </c>
    </row>
    <row r="49" customFormat="false" ht="15.75" hidden="false" customHeight="true" outlineLevel="0" collapsed="false">
      <c r="A49" s="88" t="str">
        <f aca="false" t="array" ref="A49:A49">IFERROR(INDEX('Draft Board'!$A$2:$A$179,MATCH($D49,'Draft Board'!$D$2:$D$179,0)),"☐")</f>
        <v>☐</v>
      </c>
      <c r="B49" s="35" t="n">
        <v>48</v>
      </c>
      <c r="C49" s="35" t="s">
        <v>430</v>
      </c>
      <c r="D49" s="36" t="s">
        <v>438</v>
      </c>
      <c r="E49" s="35" t="n">
        <v>107</v>
      </c>
      <c r="F49" s="35" t="s">
        <v>439</v>
      </c>
      <c r="G49" s="35" t="n">
        <v>5</v>
      </c>
      <c r="H49" s="35" t="n">
        <v>100.1</v>
      </c>
      <c r="I49" s="35" t="s">
        <v>363</v>
      </c>
      <c r="J49" s="38" t="s">
        <v>364</v>
      </c>
      <c r="K49" s="39"/>
      <c r="L49" s="39" t="s">
        <v>440</v>
      </c>
      <c r="M49" s="40" t="s">
        <v>161</v>
      </c>
    </row>
    <row r="50" customFormat="false" ht="15.75" hidden="false" customHeight="true" outlineLevel="0" collapsed="false">
      <c r="A50" s="88" t="str">
        <f aca="false" t="array" ref="A50:A50">IFERROR(INDEX('Draft Board'!$A$2:$A$179,MATCH($D50,'Draft Board'!$D$2:$D$179,0)),"☐")</f>
        <v>☐</v>
      </c>
      <c r="B50" s="35" t="n">
        <v>49</v>
      </c>
      <c r="C50" s="35" t="s">
        <v>430</v>
      </c>
      <c r="D50" s="36" t="s">
        <v>449</v>
      </c>
      <c r="E50" s="35" t="n">
        <v>111</v>
      </c>
      <c r="F50" s="35" t="s">
        <v>405</v>
      </c>
      <c r="G50" s="35" t="n">
        <v>11</v>
      </c>
      <c r="H50" s="35" t="n">
        <v>102.2</v>
      </c>
      <c r="I50" s="35" t="s">
        <v>363</v>
      </c>
      <c r="J50" s="38" t="s">
        <v>364</v>
      </c>
      <c r="K50" s="39"/>
      <c r="L50" s="39" t="s">
        <v>450</v>
      </c>
      <c r="M50" s="40" t="s">
        <v>161</v>
      </c>
    </row>
    <row r="51" customFormat="false" ht="15.75" hidden="false" customHeight="true" outlineLevel="0" collapsed="false">
      <c r="A51" s="88" t="str">
        <f aca="false" t="array" ref="A51:A51">IFERROR(INDEX('Draft Board'!$A$2:$A$179,MATCH($D51,'Draft Board'!$D$2:$D$179,0)),"☐")</f>
        <v>☐</v>
      </c>
      <c r="B51" s="35" t="n">
        <v>50</v>
      </c>
      <c r="C51" s="35" t="s">
        <v>430</v>
      </c>
      <c r="D51" s="36" t="s">
        <v>460</v>
      </c>
      <c r="E51" s="35" t="n">
        <v>116</v>
      </c>
      <c r="F51" s="35" t="s">
        <v>401</v>
      </c>
      <c r="G51" s="35" t="n">
        <v>8</v>
      </c>
      <c r="H51" s="35" t="n">
        <v>106.4</v>
      </c>
      <c r="I51" s="35" t="s">
        <v>363</v>
      </c>
      <c r="J51" s="38" t="s">
        <v>364</v>
      </c>
      <c r="K51" s="39"/>
      <c r="L51" s="39" t="s">
        <v>461</v>
      </c>
      <c r="M51" s="40" t="s">
        <v>161</v>
      </c>
    </row>
    <row r="52" customFormat="false" ht="15.75" hidden="false" customHeight="true" outlineLevel="0" collapsed="false">
      <c r="A52" s="88" t="str">
        <f aca="false" t="array" ref="A52:A52">IFERROR(INDEX('Draft Board'!$A$2:$A$179,MATCH($D52,'Draft Board'!$D$2:$D$179,0)),"☐")</f>
        <v>☐</v>
      </c>
      <c r="B52" s="35" t="n">
        <v>51</v>
      </c>
      <c r="C52" s="35" t="s">
        <v>430</v>
      </c>
      <c r="D52" s="36" t="s">
        <v>462</v>
      </c>
      <c r="E52" s="35" t="n">
        <v>117</v>
      </c>
      <c r="F52" s="35" t="s">
        <v>463</v>
      </c>
      <c r="G52" s="35" t="n">
        <v>7</v>
      </c>
      <c r="H52" s="35" t="n">
        <v>106.7</v>
      </c>
      <c r="I52" s="35" t="s">
        <v>363</v>
      </c>
      <c r="J52" s="38" t="s">
        <v>364</v>
      </c>
      <c r="K52" s="39"/>
      <c r="L52" s="39" t="s">
        <v>464</v>
      </c>
      <c r="M52" s="40" t="s">
        <v>161</v>
      </c>
    </row>
    <row r="53" customFormat="false" ht="15.75" hidden="false" customHeight="true" outlineLevel="0" collapsed="false">
      <c r="A53" s="88" t="str">
        <f aca="false" t="array" ref="A53:A53">IFERROR(INDEX('Draft Board'!$A$2:$A$179,MATCH($D53,'Draft Board'!$D$2:$D$179,0)),"☐")</f>
        <v>☐</v>
      </c>
      <c r="B53" s="35" t="n">
        <v>52</v>
      </c>
      <c r="C53" s="35" t="s">
        <v>430</v>
      </c>
      <c r="D53" s="36" t="s">
        <v>465</v>
      </c>
      <c r="E53" s="35" t="n">
        <v>118</v>
      </c>
      <c r="F53" s="35" t="s">
        <v>466</v>
      </c>
      <c r="G53" s="35" t="n">
        <v>11</v>
      </c>
      <c r="H53" s="35" t="n">
        <v>108</v>
      </c>
      <c r="I53" s="35" t="s">
        <v>363</v>
      </c>
      <c r="J53" s="38" t="s">
        <v>364</v>
      </c>
      <c r="K53" s="39"/>
      <c r="L53" s="39" t="s">
        <v>467</v>
      </c>
      <c r="M53" s="40" t="s">
        <v>161</v>
      </c>
    </row>
    <row r="54" customFormat="false" ht="15.75" hidden="false" customHeight="true" outlineLevel="0" collapsed="false">
      <c r="A54" s="88" t="str">
        <f aca="false" t="array" ref="A54:A54">IFERROR(INDEX('Draft Board'!$A$2:$A$179,MATCH($D54,'Draft Board'!$D$2:$D$179,0)),"☐")</f>
        <v>☐</v>
      </c>
      <c r="B54" s="35" t="n">
        <v>53</v>
      </c>
      <c r="C54" s="35" t="s">
        <v>430</v>
      </c>
      <c r="D54" s="36" t="s">
        <v>473</v>
      </c>
      <c r="E54" s="35" t="n">
        <v>121</v>
      </c>
      <c r="F54" s="35" t="s">
        <v>216</v>
      </c>
      <c r="G54" s="35" t="n">
        <v>8</v>
      </c>
      <c r="H54" s="35" t="n">
        <v>126.9</v>
      </c>
      <c r="I54" s="35" t="s">
        <v>474</v>
      </c>
      <c r="J54" s="38" t="s">
        <v>237</v>
      </c>
      <c r="K54" s="39" t="s">
        <v>475</v>
      </c>
      <c r="L54" s="39" t="s">
        <v>476</v>
      </c>
      <c r="M54" s="40" t="s">
        <v>161</v>
      </c>
    </row>
    <row r="55" customFormat="false" ht="15.75" hidden="false" customHeight="true" outlineLevel="0" collapsed="false">
      <c r="A55" s="89" t="str">
        <f aca="false" t="array" ref="A55:A55">IFERROR(INDEX('Draft Board'!$A$2:$A$179,MATCH($D55,'Draft Board'!$D$2:$D$179,0)),"☐")</f>
        <v>☐</v>
      </c>
      <c r="B55" s="44" t="n">
        <v>54</v>
      </c>
      <c r="C55" s="44" t="s">
        <v>477</v>
      </c>
      <c r="D55" s="45" t="s">
        <v>484</v>
      </c>
      <c r="E55" s="44" t="n">
        <v>126</v>
      </c>
      <c r="F55" s="44" t="s">
        <v>485</v>
      </c>
      <c r="G55" s="44" t="n">
        <v>11</v>
      </c>
      <c r="H55" s="44" t="n">
        <v>117.4</v>
      </c>
      <c r="I55" s="44" t="s">
        <v>363</v>
      </c>
      <c r="J55" s="47" t="s">
        <v>364</v>
      </c>
      <c r="K55" s="48"/>
      <c r="L55" s="48" t="s">
        <v>486</v>
      </c>
      <c r="M55" s="49" t="s">
        <v>161</v>
      </c>
    </row>
    <row r="56" customFormat="false" ht="15.75" hidden="false" customHeight="true" outlineLevel="0" collapsed="false">
      <c r="A56" s="89" t="str">
        <f aca="false" t="array" ref="A56:A56">IFERROR(INDEX('Draft Board'!$A$2:$A$179,MATCH($D56,'Draft Board'!$D$2:$D$179,0)),"☐")</f>
        <v>☐</v>
      </c>
      <c r="B56" s="44" t="n">
        <v>55</v>
      </c>
      <c r="C56" s="44" t="s">
        <v>477</v>
      </c>
      <c r="D56" s="45" t="s">
        <v>487</v>
      </c>
      <c r="E56" s="44" t="n">
        <v>127</v>
      </c>
      <c r="F56" s="44" t="s">
        <v>432</v>
      </c>
      <c r="G56" s="44" t="n">
        <v>5</v>
      </c>
      <c r="H56" s="44" t="n">
        <v>117.5</v>
      </c>
      <c r="I56" s="44" t="s">
        <v>363</v>
      </c>
      <c r="J56" s="47" t="s">
        <v>364</v>
      </c>
      <c r="K56" s="48"/>
      <c r="L56" s="48" t="s">
        <v>488</v>
      </c>
      <c r="M56" s="49" t="s">
        <v>161</v>
      </c>
    </row>
    <row r="57" customFormat="false" ht="15.75" hidden="false" customHeight="true" outlineLevel="0" collapsed="false">
      <c r="A57" s="89" t="str">
        <f aca="false" t="array" ref="A57:A57">IFERROR(INDEX('Draft Board'!$A$2:$A$179,MATCH($D57,'Draft Board'!$D$2:$D$179,0)),"☐")</f>
        <v>☐</v>
      </c>
      <c r="B57" s="44" t="n">
        <v>56</v>
      </c>
      <c r="C57" s="44" t="s">
        <v>477</v>
      </c>
      <c r="D57" s="45" t="s">
        <v>489</v>
      </c>
      <c r="E57" s="44" t="n">
        <v>128</v>
      </c>
      <c r="F57" s="44" t="s">
        <v>368</v>
      </c>
      <c r="G57" s="44" t="n">
        <v>11</v>
      </c>
      <c r="H57" s="44" t="n">
        <v>119.4</v>
      </c>
      <c r="I57" s="44" t="s">
        <v>363</v>
      </c>
      <c r="J57" s="47" t="s">
        <v>364</v>
      </c>
      <c r="K57" s="48"/>
      <c r="L57" s="48" t="s">
        <v>490</v>
      </c>
      <c r="M57" s="49" t="s">
        <v>161</v>
      </c>
    </row>
    <row r="58" customFormat="false" ht="15.75" hidden="false" customHeight="true" outlineLevel="0" collapsed="false">
      <c r="A58" s="88" t="str">
        <f aca="false" t="array" ref="A58:A58">IFERROR(INDEX('Draft Board'!$A$2:$A$179,MATCH($D58,'Draft Board'!$D$2:$D$179,0)),"☐")</f>
        <v>☐</v>
      </c>
      <c r="B58" s="35" t="n">
        <v>57</v>
      </c>
      <c r="C58" s="35" t="s">
        <v>491</v>
      </c>
      <c r="D58" s="36" t="s">
        <v>494</v>
      </c>
      <c r="E58" s="35" t="n">
        <v>130</v>
      </c>
      <c r="F58" s="35" t="s">
        <v>485</v>
      </c>
      <c r="G58" s="35" t="n">
        <v>11</v>
      </c>
      <c r="H58" s="35" t="n">
        <v>125.4</v>
      </c>
      <c r="I58" s="35" t="s">
        <v>363</v>
      </c>
      <c r="J58" s="38" t="s">
        <v>364</v>
      </c>
      <c r="K58" s="39"/>
      <c r="L58" s="39" t="s">
        <v>495</v>
      </c>
      <c r="M58" s="40" t="s">
        <v>161</v>
      </c>
    </row>
    <row r="59" customFormat="false" ht="15.75" hidden="false" customHeight="true" outlineLevel="0" collapsed="false">
      <c r="A59" s="88" t="str">
        <f aca="false" t="array" ref="A59:A59">IFERROR(INDEX('Draft Board'!$A$2:$A$179,MATCH($D59,'Draft Board'!$D$2:$D$179,0)),"☐")</f>
        <v>☐</v>
      </c>
      <c r="B59" s="35" t="n">
        <v>58</v>
      </c>
      <c r="C59" s="35" t="s">
        <v>491</v>
      </c>
      <c r="D59" s="54" t="s">
        <v>496</v>
      </c>
      <c r="E59" s="35" t="n">
        <v>131</v>
      </c>
      <c r="F59" s="35" t="s">
        <v>445</v>
      </c>
      <c r="G59" s="35" t="n">
        <v>8</v>
      </c>
      <c r="H59" s="35" t="n">
        <v>127.1</v>
      </c>
      <c r="I59" s="35" t="s">
        <v>363</v>
      </c>
      <c r="J59" s="38" t="s">
        <v>364</v>
      </c>
      <c r="K59" s="39" t="s">
        <v>497</v>
      </c>
      <c r="L59" s="39" t="s">
        <v>498</v>
      </c>
      <c r="M59" s="40" t="s">
        <v>161</v>
      </c>
    </row>
    <row r="60" customFormat="false" ht="15.75" hidden="false" customHeight="true" outlineLevel="0" collapsed="false">
      <c r="A60" s="89" t="str">
        <f aca="false" t="array" ref="A60:A60">IFERROR(INDEX('Draft Board'!$A$2:$A$179,MATCH($D60,'Draft Board'!$D$2:$D$179,0)),"☐")</f>
        <v>☐</v>
      </c>
      <c r="B60" s="44" t="n">
        <v>59</v>
      </c>
      <c r="C60" s="44" t="s">
        <v>510</v>
      </c>
      <c r="D60" s="45" t="s">
        <v>514</v>
      </c>
      <c r="E60" s="44" t="n">
        <v>137</v>
      </c>
      <c r="F60" s="44" t="s">
        <v>394</v>
      </c>
      <c r="G60" s="44" t="n">
        <v>13</v>
      </c>
      <c r="H60" s="44" t="n">
        <v>132.2</v>
      </c>
      <c r="I60" s="44" t="s">
        <v>363</v>
      </c>
      <c r="J60" s="47" t="s">
        <v>364</v>
      </c>
      <c r="K60" s="48"/>
      <c r="L60" s="48" t="s">
        <v>515</v>
      </c>
      <c r="M60" s="49" t="s">
        <v>161</v>
      </c>
    </row>
    <row r="61" customFormat="false" ht="15.75" hidden="false" customHeight="true" outlineLevel="0" collapsed="false">
      <c r="A61" s="89" t="str">
        <f aca="false" t="array" ref="A61:A61">IFERROR(INDEX('Draft Board'!$A$2:$A$179,MATCH($D61,'Draft Board'!$D$2:$D$179,0)),"☐")</f>
        <v>☐</v>
      </c>
      <c r="B61" s="44" t="n">
        <v>60</v>
      </c>
      <c r="C61" s="44" t="s">
        <v>510</v>
      </c>
      <c r="D61" s="45" t="s">
        <v>517</v>
      </c>
      <c r="E61" s="44" t="n">
        <v>139</v>
      </c>
      <c r="F61" s="44" t="s">
        <v>518</v>
      </c>
      <c r="G61" s="44" t="n">
        <v>13</v>
      </c>
      <c r="H61" s="44" t="n">
        <v>132.4</v>
      </c>
      <c r="I61" s="44" t="s">
        <v>363</v>
      </c>
      <c r="J61" s="47" t="s">
        <v>364</v>
      </c>
      <c r="K61" s="48"/>
      <c r="L61" s="48" t="s">
        <v>519</v>
      </c>
      <c r="M61" s="49" t="s">
        <v>161</v>
      </c>
    </row>
    <row r="62" customFormat="false" ht="15.75" hidden="false" customHeight="true" outlineLevel="0" collapsed="false">
      <c r="A62" s="89" t="str">
        <f aca="false" t="array" ref="A62:A62">IFERROR(INDEX('Draft Board'!$A$2:$A$179,MATCH($D62,'Draft Board'!$D$2:$D$179,0)),"☐")</f>
        <v>☐</v>
      </c>
      <c r="B62" s="44" t="n">
        <v>61</v>
      </c>
      <c r="C62" s="44" t="s">
        <v>510</v>
      </c>
      <c r="D62" s="45" t="s">
        <v>520</v>
      </c>
      <c r="E62" s="44" t="n">
        <v>140</v>
      </c>
      <c r="F62" s="44" t="s">
        <v>401</v>
      </c>
      <c r="G62" s="44" t="n">
        <v>8</v>
      </c>
      <c r="H62" s="44" t="n">
        <v>133.5</v>
      </c>
      <c r="I62" s="44" t="s">
        <v>363</v>
      </c>
      <c r="J62" s="47" t="s">
        <v>364</v>
      </c>
      <c r="K62" s="48"/>
      <c r="L62" s="48" t="s">
        <v>521</v>
      </c>
      <c r="M62" s="49" t="s">
        <v>161</v>
      </c>
    </row>
    <row r="63" customFormat="false" ht="15.75" hidden="false" customHeight="true" outlineLevel="0" collapsed="false">
      <c r="A63" s="89" t="str">
        <f aca="false" t="array" ref="A63:A63">IFERROR(INDEX('Draft Board'!$A$2:$A$179,MATCH($D63,'Draft Board'!$D$2:$D$179,0)),"☐")</f>
        <v>☐</v>
      </c>
      <c r="B63" s="44" t="n">
        <v>62</v>
      </c>
      <c r="C63" s="44" t="s">
        <v>510</v>
      </c>
      <c r="D63" s="45" t="s">
        <v>523</v>
      </c>
      <c r="E63" s="44" t="n">
        <v>142</v>
      </c>
      <c r="F63" s="44" t="s">
        <v>512</v>
      </c>
      <c r="G63" s="44" t="n">
        <v>13</v>
      </c>
      <c r="H63" s="44" t="n">
        <v>133.6</v>
      </c>
      <c r="I63" s="44" t="s">
        <v>363</v>
      </c>
      <c r="J63" s="47" t="s">
        <v>364</v>
      </c>
      <c r="K63" s="48"/>
      <c r="L63" s="48" t="s">
        <v>524</v>
      </c>
      <c r="M63" s="49" t="s">
        <v>161</v>
      </c>
    </row>
    <row r="64" customFormat="false" ht="15.75" hidden="false" customHeight="true" outlineLevel="0" collapsed="false">
      <c r="A64" s="89" t="str">
        <f aca="false" t="array" ref="A64:A64">IFERROR(INDEX('Draft Board'!$A$2:$A$179,MATCH($D64,'Draft Board'!$D$2:$D$179,0)),"☐")</f>
        <v>☐</v>
      </c>
      <c r="B64" s="44" t="n">
        <v>63</v>
      </c>
      <c r="C64" s="44" t="s">
        <v>510</v>
      </c>
      <c r="D64" s="45" t="s">
        <v>530</v>
      </c>
      <c r="E64" s="44" t="n">
        <v>145</v>
      </c>
      <c r="F64" s="44" t="s">
        <v>436</v>
      </c>
      <c r="G64" s="44" t="n">
        <v>10</v>
      </c>
      <c r="H64" s="44" t="n">
        <v>136</v>
      </c>
      <c r="I64" s="44" t="s">
        <v>363</v>
      </c>
      <c r="J64" s="47" t="s">
        <v>364</v>
      </c>
      <c r="K64" s="48"/>
      <c r="L64" s="48" t="s">
        <v>531</v>
      </c>
      <c r="M64" s="49" t="s">
        <v>161</v>
      </c>
    </row>
    <row r="65" customFormat="false" ht="15.75" hidden="false" customHeight="true" outlineLevel="0" collapsed="false">
      <c r="A65" s="89" t="str">
        <f aca="false" t="array" ref="A65:A65">IFERROR(INDEX('Draft Board'!$A$2:$A$179,MATCH($D65,'Draft Board'!$D$2:$D$179,0)),"☐")</f>
        <v>☐</v>
      </c>
      <c r="B65" s="44" t="n">
        <v>64</v>
      </c>
      <c r="C65" s="44" t="s">
        <v>510</v>
      </c>
      <c r="D65" s="45" t="s">
        <v>532</v>
      </c>
      <c r="E65" s="44" t="n">
        <v>146</v>
      </c>
      <c r="F65" s="44" t="s">
        <v>410</v>
      </c>
      <c r="G65" s="44" t="n">
        <v>9</v>
      </c>
      <c r="H65" s="44" t="n">
        <v>137.2</v>
      </c>
      <c r="I65" s="44" t="s">
        <v>363</v>
      </c>
      <c r="J65" s="47" t="s">
        <v>364</v>
      </c>
      <c r="K65" s="48"/>
      <c r="L65" s="48" t="s">
        <v>533</v>
      </c>
      <c r="M65" s="49" t="s">
        <v>161</v>
      </c>
    </row>
    <row r="66" customFormat="false" ht="15.75" hidden="false" customHeight="true" outlineLevel="0" collapsed="false">
      <c r="A66" s="89" t="str">
        <f aca="false" t="array" ref="A66:A66">IFERROR(INDEX('Draft Board'!$A$2:$A$179,MATCH($D66,'Draft Board'!$D$2:$D$179,0)),"☐")</f>
        <v>☐</v>
      </c>
      <c r="B66" s="44" t="n">
        <v>65</v>
      </c>
      <c r="C66" s="44" t="s">
        <v>510</v>
      </c>
      <c r="D66" s="45" t="s">
        <v>536</v>
      </c>
      <c r="E66" s="44" t="n">
        <v>148</v>
      </c>
      <c r="F66" s="44" t="s">
        <v>398</v>
      </c>
      <c r="G66" s="44" t="n">
        <v>6</v>
      </c>
      <c r="H66" s="44" t="n">
        <v>138.9</v>
      </c>
      <c r="I66" s="44" t="s">
        <v>363</v>
      </c>
      <c r="J66" s="47" t="s">
        <v>364</v>
      </c>
      <c r="K66" s="48"/>
      <c r="L66" s="48" t="s">
        <v>537</v>
      </c>
      <c r="M66" s="49" t="s">
        <v>161</v>
      </c>
    </row>
    <row r="67" customFormat="false" ht="15.75" hidden="false" customHeight="true" outlineLevel="0" collapsed="false">
      <c r="A67" s="89" t="str">
        <f aca="false" t="array" ref="A67:A67">IFERROR(INDEX('Draft Board'!$A$2:$A$179,MATCH($D67,'Draft Board'!$D$2:$D$179,0)),"☐")</f>
        <v>☐</v>
      </c>
      <c r="B67" s="44" t="n">
        <v>66</v>
      </c>
      <c r="C67" s="44" t="s">
        <v>510</v>
      </c>
      <c r="D67" s="45" t="s">
        <v>546</v>
      </c>
      <c r="E67" s="44" t="n">
        <v>153</v>
      </c>
      <c r="F67" s="44" t="s">
        <v>485</v>
      </c>
      <c r="G67" s="44" t="n">
        <v>11</v>
      </c>
      <c r="H67" s="44" t="n">
        <v>140.3</v>
      </c>
      <c r="I67" s="44" t="s">
        <v>363</v>
      </c>
      <c r="J67" s="47" t="s">
        <v>364</v>
      </c>
      <c r="K67" s="48"/>
      <c r="L67" s="48" t="s">
        <v>547</v>
      </c>
      <c r="M67" s="49" t="s">
        <v>161</v>
      </c>
    </row>
    <row r="68" customFormat="false" ht="15.75" hidden="false" customHeight="true" outlineLevel="0" collapsed="false">
      <c r="A68" s="88" t="str">
        <f aca="false" t="array" ref="A68:A68">IFERROR(INDEX('Draft Board'!$A$2:$A$179,MATCH($D68,'Draft Board'!$D$2:$D$179,0)),"☐")</f>
        <v>☐</v>
      </c>
      <c r="B68" s="35" t="n">
        <v>67</v>
      </c>
      <c r="C68" s="35" t="s">
        <v>551</v>
      </c>
      <c r="D68" s="36" t="s">
        <v>552</v>
      </c>
      <c r="E68" s="35" t="n">
        <v>156</v>
      </c>
      <c r="F68" s="35" t="s">
        <v>518</v>
      </c>
      <c r="G68" s="35" t="n">
        <v>13</v>
      </c>
      <c r="H68" s="35" t="n">
        <v>144.5</v>
      </c>
      <c r="I68" s="35" t="s">
        <v>363</v>
      </c>
      <c r="J68" s="38" t="s">
        <v>364</v>
      </c>
      <c r="K68" s="39"/>
      <c r="L68" s="39" t="s">
        <v>553</v>
      </c>
      <c r="M68" s="40" t="s">
        <v>161</v>
      </c>
    </row>
    <row r="69" customFormat="false" ht="15.75" hidden="false" customHeight="true" outlineLevel="0" collapsed="false">
      <c r="A69" s="88" t="str">
        <f aca="false" t="array" ref="A69:A69">IFERROR(INDEX('Draft Board'!$A$2:$A$179,MATCH($D69,'Draft Board'!$D$2:$D$179,0)),"☐")</f>
        <v>☐</v>
      </c>
      <c r="B69" s="35" t="n">
        <v>68</v>
      </c>
      <c r="C69" s="35" t="s">
        <v>551</v>
      </c>
      <c r="D69" s="36" t="s">
        <v>563</v>
      </c>
      <c r="E69" s="35" t="n">
        <v>162</v>
      </c>
      <c r="F69" s="35" t="s">
        <v>564</v>
      </c>
      <c r="G69" s="35" t="n">
        <v>6</v>
      </c>
      <c r="H69" s="35" t="n">
        <v>148.5</v>
      </c>
      <c r="I69" s="35" t="s">
        <v>363</v>
      </c>
      <c r="J69" s="38" t="s">
        <v>364</v>
      </c>
      <c r="K69" s="39"/>
      <c r="L69" s="39" t="s">
        <v>565</v>
      </c>
      <c r="M69" s="40" t="s">
        <v>161</v>
      </c>
    </row>
    <row r="70" customFormat="false" ht="15.75" hidden="false" customHeight="true" outlineLevel="0" collapsed="false">
      <c r="A70" s="88" t="str">
        <f aca="false" t="array" ref="A70:A70">IFERROR(INDEX('Draft Board'!$A$2:$A$179,MATCH($D70,'Draft Board'!$D$2:$D$179,0)),"☐")</f>
        <v>☐</v>
      </c>
      <c r="B70" s="35" t="n">
        <v>69</v>
      </c>
      <c r="C70" s="35" t="s">
        <v>551</v>
      </c>
      <c r="D70" s="41" t="s">
        <v>578</v>
      </c>
      <c r="E70" s="35" t="n">
        <v>170</v>
      </c>
      <c r="F70" s="35" t="s">
        <v>445</v>
      </c>
      <c r="G70" s="35" t="n">
        <v>8</v>
      </c>
      <c r="H70" s="35" t="n">
        <v>155</v>
      </c>
      <c r="I70" s="35" t="s">
        <v>363</v>
      </c>
      <c r="J70" s="38" t="s">
        <v>364</v>
      </c>
      <c r="K70" s="39" t="s">
        <v>579</v>
      </c>
      <c r="L70" s="39" t="s">
        <v>580</v>
      </c>
      <c r="M70" s="40" t="s">
        <v>161</v>
      </c>
    </row>
    <row r="71" customFormat="false" ht="15.75" hidden="false" customHeight="true" outlineLevel="0" collapsed="false">
      <c r="A71" s="88" t="str">
        <f aca="false" t="array" ref="A71:A71">IFERROR(INDEX('Draft Board'!$A$2:$A$179,MATCH($D71,'Draft Board'!$D$2:$D$179,0)),"☐")</f>
        <v>☐</v>
      </c>
      <c r="B71" s="35" t="n">
        <v>70</v>
      </c>
      <c r="C71" s="35" t="s">
        <v>551</v>
      </c>
      <c r="D71" s="36" t="s">
        <v>581</v>
      </c>
      <c r="E71" s="35" t="n">
        <v>171</v>
      </c>
      <c r="F71" s="35" t="s">
        <v>368</v>
      </c>
      <c r="G71" s="35" t="n">
        <v>11</v>
      </c>
      <c r="H71" s="35" t="n">
        <v>155.3</v>
      </c>
      <c r="I71" s="35" t="s">
        <v>363</v>
      </c>
      <c r="J71" s="38" t="s">
        <v>364</v>
      </c>
      <c r="K71" s="39"/>
      <c r="L71" s="39" t="s">
        <v>582</v>
      </c>
      <c r="M71" s="40" t="s">
        <v>161</v>
      </c>
    </row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L71"/>
  <conditionalFormatting sqref="A2:A71">
    <cfRule type="expression" priority="2" aboveAverage="0" equalAverage="0" bottom="0" percent="0" rank="0" text="" dxfId="17">
      <formula>$A2="★"</formula>
    </cfRule>
  </conditionalFormatting>
  <conditionalFormatting sqref="A2:L71">
    <cfRule type="expression" priority="3" aboveAverage="0" equalAverage="0" bottom="0" percent="0" rank="0" text="" dxfId="18">
      <formula>$A2="★"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9" min="8" style="1" width="6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44"/>
    <col collapsed="false" customWidth="true" hidden="false" outlineLevel="0" max="26" min="13" style="1" width="9.52"/>
  </cols>
  <sheetData>
    <row r="1" customFormat="false" ht="15" hidden="false" customHeight="true" outlineLevel="0" collapsed="false">
      <c r="A1" s="19" t="s">
        <v>138</v>
      </c>
      <c r="B1" s="19" t="s">
        <v>141</v>
      </c>
      <c r="C1" s="19" t="s">
        <v>140</v>
      </c>
      <c r="D1" s="19" t="s">
        <v>125</v>
      </c>
      <c r="E1" s="19" t="s">
        <v>139</v>
      </c>
      <c r="F1" s="19" t="s">
        <v>127</v>
      </c>
      <c r="G1" s="19" t="s">
        <v>128</v>
      </c>
      <c r="H1" s="19" t="s">
        <v>142</v>
      </c>
      <c r="I1" s="19" t="s">
        <v>144</v>
      </c>
      <c r="J1" s="19" t="s">
        <v>145</v>
      </c>
      <c r="K1" s="19" t="s">
        <v>146</v>
      </c>
      <c r="L1" s="19" t="s">
        <v>45</v>
      </c>
      <c r="M1" s="25" t="s">
        <v>147</v>
      </c>
    </row>
    <row r="2" customFormat="false" ht="21.75" hidden="false" customHeight="true" outlineLevel="0" collapsed="false">
      <c r="A2" s="88" t="str">
        <f aca="false" t="array" ref="A2:A2">IFERROR(INDEX('Draft Board'!$A$2:$A$179,MATCH($D2,'Draft Board'!$D$2:$D$179,0)),"☐")</f>
        <v>☐</v>
      </c>
      <c r="B2" s="35" t="n">
        <v>1</v>
      </c>
      <c r="C2" s="35" t="s">
        <v>214</v>
      </c>
      <c r="D2" s="36" t="s">
        <v>235</v>
      </c>
      <c r="E2" s="35" t="n">
        <v>31</v>
      </c>
      <c r="F2" s="35" t="s">
        <v>173</v>
      </c>
      <c r="G2" s="35" t="n">
        <v>7</v>
      </c>
      <c r="H2" s="35" t="n">
        <v>32.9</v>
      </c>
      <c r="I2" s="35" t="s">
        <v>236</v>
      </c>
      <c r="J2" s="38" t="s">
        <v>237</v>
      </c>
      <c r="K2" s="39"/>
      <c r="L2" s="39" t="s">
        <v>234</v>
      </c>
      <c r="M2" s="40" t="s">
        <v>238</v>
      </c>
    </row>
    <row r="3" customFormat="false" ht="15" hidden="false" customHeight="true" outlineLevel="0" collapsed="false">
      <c r="A3" s="89" t="str">
        <f aca="false" t="array" ref="A3:A3">IFERROR(INDEX('Draft Board'!$A$2:$A$179,MATCH($D3,'Draft Board'!$D$2:$D$179,0)),"☐")</f>
        <v>☐</v>
      </c>
      <c r="B3" s="44" t="n">
        <v>2</v>
      </c>
      <c r="C3" s="44" t="s">
        <v>249</v>
      </c>
      <c r="D3" s="45" t="s">
        <v>273</v>
      </c>
      <c r="E3" s="44" t="n">
        <v>46</v>
      </c>
      <c r="F3" s="44" t="s">
        <v>185</v>
      </c>
      <c r="G3" s="44" t="n">
        <v>13</v>
      </c>
      <c r="H3" s="44" t="n">
        <v>56.7</v>
      </c>
      <c r="I3" s="44" t="s">
        <v>274</v>
      </c>
      <c r="J3" s="47" t="s">
        <v>237</v>
      </c>
      <c r="K3" s="48"/>
      <c r="L3" s="48" t="s">
        <v>275</v>
      </c>
      <c r="M3" s="49" t="s">
        <v>238</v>
      </c>
    </row>
    <row r="4" customFormat="false" ht="21.75" hidden="false" customHeight="true" outlineLevel="0" collapsed="false">
      <c r="A4" s="88" t="str">
        <f aca="false" t="array" ref="A4:A4">IFERROR(INDEX('Draft Board'!$A$2:$A$179,MATCH($D4,'Draft Board'!$D$2:$D$179,0)),"☐")</f>
        <v>☐</v>
      </c>
      <c r="B4" s="35" t="n">
        <v>3</v>
      </c>
      <c r="C4" s="35" t="s">
        <v>276</v>
      </c>
      <c r="D4" s="36" t="s">
        <v>296</v>
      </c>
      <c r="E4" s="35" t="n">
        <v>53</v>
      </c>
      <c r="F4" s="35" t="s">
        <v>205</v>
      </c>
      <c r="G4" s="35" t="n">
        <v>11</v>
      </c>
      <c r="H4" s="35" t="n">
        <v>51.9</v>
      </c>
      <c r="I4" s="35" t="s">
        <v>191</v>
      </c>
      <c r="J4" s="38" t="s">
        <v>152</v>
      </c>
      <c r="K4" s="39"/>
      <c r="L4" s="39" t="s">
        <v>295</v>
      </c>
      <c r="M4" s="40" t="s">
        <v>238</v>
      </c>
    </row>
    <row r="5" customFormat="false" ht="21.75" hidden="false" customHeight="true" outlineLevel="0" collapsed="false">
      <c r="A5" s="88" t="str">
        <f aca="false" t="array" ref="A5:A5">IFERROR(INDEX('Draft Board'!$A$2:$A$179,MATCH($D5,'Draft Board'!$D$2:$D$179,0)),"☐")</f>
        <v>☐</v>
      </c>
      <c r="B5" s="35" t="n">
        <v>4</v>
      </c>
      <c r="C5" s="35" t="s">
        <v>276</v>
      </c>
      <c r="D5" s="36" t="s">
        <v>306</v>
      </c>
      <c r="E5" s="35" t="n">
        <v>58</v>
      </c>
      <c r="F5" s="35" t="s">
        <v>159</v>
      </c>
      <c r="G5" s="35" t="n">
        <v>6</v>
      </c>
      <c r="H5" s="35" t="n">
        <v>56.4</v>
      </c>
      <c r="I5" s="35" t="s">
        <v>191</v>
      </c>
      <c r="J5" s="38" t="s">
        <v>152</v>
      </c>
      <c r="K5" s="39"/>
      <c r="L5" s="39" t="s">
        <v>304</v>
      </c>
      <c r="M5" s="40" t="s">
        <v>238</v>
      </c>
    </row>
    <row r="6" customFormat="false" ht="21.75" hidden="false" customHeight="true" outlineLevel="0" collapsed="false">
      <c r="A6" s="89" t="str">
        <f aca="false" t="array" ref="A6:A6">IFERROR(INDEX('Draft Board'!$A$2:$A$179,MATCH($D6,'Draft Board'!$D$2:$D$179,0)),"☐")</f>
        <v>☐</v>
      </c>
      <c r="B6" s="44" t="n">
        <v>5</v>
      </c>
      <c r="C6" s="44" t="s">
        <v>312</v>
      </c>
      <c r="D6" s="45" t="s">
        <v>333</v>
      </c>
      <c r="E6" s="44" t="n">
        <v>70</v>
      </c>
      <c r="F6" s="44" t="s">
        <v>285</v>
      </c>
      <c r="G6" s="44" t="n">
        <v>7</v>
      </c>
      <c r="H6" s="44" t="n">
        <v>71</v>
      </c>
      <c r="I6" s="44" t="s">
        <v>334</v>
      </c>
      <c r="J6" s="47" t="s">
        <v>237</v>
      </c>
      <c r="K6" s="48"/>
      <c r="L6" s="48" t="s">
        <v>335</v>
      </c>
      <c r="M6" s="49" t="s">
        <v>238</v>
      </c>
    </row>
    <row r="7" customFormat="false" ht="21.75" hidden="false" customHeight="true" outlineLevel="0" collapsed="false">
      <c r="A7" s="89" t="str">
        <f aca="false" t="array" ref="A7:A7">IFERROR(INDEX('Draft Board'!$A$2:$A$179,MATCH($D7,'Draft Board'!$D$2:$D$179,0)),"☐")</f>
        <v>☐</v>
      </c>
      <c r="B7" s="44" t="n">
        <v>6</v>
      </c>
      <c r="C7" s="44" t="s">
        <v>312</v>
      </c>
      <c r="D7" s="45" t="s">
        <v>342</v>
      </c>
      <c r="E7" s="44" t="n">
        <v>73</v>
      </c>
      <c r="F7" s="44" t="s">
        <v>203</v>
      </c>
      <c r="G7" s="44" t="n">
        <v>10</v>
      </c>
      <c r="H7" s="44" t="n">
        <v>80.9</v>
      </c>
      <c r="I7" s="44" t="s">
        <v>343</v>
      </c>
      <c r="J7" s="47" t="s">
        <v>237</v>
      </c>
      <c r="K7" s="48"/>
      <c r="L7" s="48" t="s">
        <v>344</v>
      </c>
      <c r="M7" s="49" t="s">
        <v>238</v>
      </c>
    </row>
    <row r="8" customFormat="false" ht="21.75" hidden="false" customHeight="true" outlineLevel="0" collapsed="false">
      <c r="A8" s="88" t="str">
        <f aca="false" t="array" ref="A8:A8">IFERROR(INDEX('Draft Board'!$A$2:$A$179,MATCH($D8,'Draft Board'!$D$2:$D$179,0)),"☐")</f>
        <v>☐</v>
      </c>
      <c r="B8" s="35" t="n">
        <v>7</v>
      </c>
      <c r="C8" s="35" t="s">
        <v>345</v>
      </c>
      <c r="D8" s="36" t="s">
        <v>353</v>
      </c>
      <c r="E8" s="35" t="n">
        <v>76</v>
      </c>
      <c r="F8" s="35" t="s">
        <v>177</v>
      </c>
      <c r="G8" s="35" t="n">
        <v>14</v>
      </c>
      <c r="H8" s="35" t="n">
        <v>65.5</v>
      </c>
      <c r="I8" s="35" t="s">
        <v>354</v>
      </c>
      <c r="J8" s="38" t="s">
        <v>186</v>
      </c>
      <c r="K8" s="39"/>
      <c r="L8" s="39" t="s">
        <v>355</v>
      </c>
      <c r="M8" s="40" t="s">
        <v>238</v>
      </c>
    </row>
    <row r="9" customFormat="false" ht="15" hidden="false" customHeight="true" outlineLevel="0" collapsed="false">
      <c r="A9" s="88" t="str">
        <f aca="false" t="array" ref="A9:A9">IFERROR(INDEX('Draft Board'!$A$2:$A$179,MATCH($D9,'Draft Board'!$D$2:$D$179,0)),"☐")</f>
        <v>☐</v>
      </c>
      <c r="B9" s="35" t="n">
        <v>8</v>
      </c>
      <c r="C9" s="35" t="s">
        <v>345</v>
      </c>
      <c r="D9" s="36" t="s">
        <v>361</v>
      </c>
      <c r="E9" s="35" t="n">
        <v>79</v>
      </c>
      <c r="F9" s="35" t="s">
        <v>362</v>
      </c>
      <c r="G9" s="35" t="n">
        <v>11</v>
      </c>
      <c r="H9" s="35" t="n">
        <v>78.3</v>
      </c>
      <c r="I9" s="35" t="s">
        <v>363</v>
      </c>
      <c r="J9" s="38" t="s">
        <v>364</v>
      </c>
      <c r="K9" s="39"/>
      <c r="L9" s="39" t="s">
        <v>365</v>
      </c>
      <c r="M9" s="40" t="s">
        <v>238</v>
      </c>
    </row>
    <row r="10" customFormat="false" ht="15" hidden="false" customHeight="true" outlineLevel="0" collapsed="false">
      <c r="A10" s="89" t="str">
        <f aca="false" t="array" ref="A10:A10">IFERROR(INDEX('Draft Board'!$A$2:$A$179,MATCH($D10,'Draft Board'!$D$2:$D$179,0)),"☐")</f>
        <v>☐</v>
      </c>
      <c r="B10" s="44" t="n">
        <v>9</v>
      </c>
      <c r="C10" s="44" t="s">
        <v>381</v>
      </c>
      <c r="D10" s="45" t="s">
        <v>400</v>
      </c>
      <c r="E10" s="44" t="n">
        <v>92</v>
      </c>
      <c r="F10" s="44" t="s">
        <v>401</v>
      </c>
      <c r="G10" s="44" t="n">
        <v>8</v>
      </c>
      <c r="H10" s="44" t="n">
        <v>88.4</v>
      </c>
      <c r="I10" s="44" t="s">
        <v>363</v>
      </c>
      <c r="J10" s="47" t="s">
        <v>364</v>
      </c>
      <c r="K10" s="48"/>
      <c r="L10" s="48" t="s">
        <v>402</v>
      </c>
      <c r="M10" s="49" t="s">
        <v>238</v>
      </c>
    </row>
    <row r="11" customFormat="false" ht="21.75" hidden="false" customHeight="true" outlineLevel="0" collapsed="false">
      <c r="A11" s="89" t="str">
        <f aca="false" t="array" ref="A11:A11">IFERROR(INDEX('Draft Board'!$A$2:$A$179,MATCH($D11,'Draft Board'!$D$2:$D$179,0)),"☐")</f>
        <v>☐</v>
      </c>
      <c r="B11" s="44" t="n">
        <v>10</v>
      </c>
      <c r="C11" s="44" t="s">
        <v>381</v>
      </c>
      <c r="D11" s="45" t="s">
        <v>403</v>
      </c>
      <c r="E11" s="44" t="n">
        <v>93</v>
      </c>
      <c r="F11" s="44" t="s">
        <v>281</v>
      </c>
      <c r="G11" s="44" t="n">
        <v>10</v>
      </c>
      <c r="H11" s="44" t="n">
        <v>91</v>
      </c>
      <c r="I11" s="44" t="s">
        <v>241</v>
      </c>
      <c r="J11" s="47" t="s">
        <v>152</v>
      </c>
      <c r="K11" s="48"/>
      <c r="L11" s="48" t="s">
        <v>391</v>
      </c>
      <c r="M11" s="49" t="s">
        <v>238</v>
      </c>
    </row>
    <row r="12" customFormat="false" ht="21.75" hidden="false" customHeight="true" outlineLevel="0" collapsed="false">
      <c r="A12" s="89" t="str">
        <f aca="false" t="array" ref="A12:A12">IFERROR(INDEX('Draft Board'!$A$2:$A$179,MATCH($D12,'Draft Board'!$D$2:$D$179,0)),"☐")</f>
        <v>☐</v>
      </c>
      <c r="B12" s="44" t="n">
        <v>11</v>
      </c>
      <c r="C12" s="44" t="s">
        <v>381</v>
      </c>
      <c r="D12" s="45" t="s">
        <v>419</v>
      </c>
      <c r="E12" s="44" t="n">
        <v>100</v>
      </c>
      <c r="F12" s="44" t="s">
        <v>298</v>
      </c>
      <c r="G12" s="44" t="n">
        <v>7</v>
      </c>
      <c r="H12" s="44" t="n">
        <v>95.6</v>
      </c>
      <c r="I12" s="44" t="s">
        <v>53</v>
      </c>
      <c r="J12" s="47" t="s">
        <v>152</v>
      </c>
      <c r="K12" s="48"/>
      <c r="L12" s="48" t="s">
        <v>420</v>
      </c>
      <c r="M12" s="49" t="s">
        <v>238</v>
      </c>
    </row>
    <row r="13" customFormat="false" ht="15" hidden="false" customHeight="true" outlineLevel="0" collapsed="false">
      <c r="A13" s="89" t="str">
        <f aca="false" t="array" ref="A13:A13">IFERROR(INDEX('Draft Board'!$A$2:$A$179,MATCH($D13,'Draft Board'!$D$2:$D$179,0)),"☐")</f>
        <v>☐</v>
      </c>
      <c r="B13" s="44" t="n">
        <v>12</v>
      </c>
      <c r="C13" s="44" t="s">
        <v>381</v>
      </c>
      <c r="D13" s="45" t="s">
        <v>421</v>
      </c>
      <c r="E13" s="44" t="n">
        <v>101</v>
      </c>
      <c r="F13" s="44" t="s">
        <v>213</v>
      </c>
      <c r="G13" s="44" t="n">
        <v>7</v>
      </c>
      <c r="H13" s="44" t="n">
        <v>109.7</v>
      </c>
      <c r="I13" s="44" t="s">
        <v>422</v>
      </c>
      <c r="J13" s="47" t="s">
        <v>237</v>
      </c>
      <c r="K13" s="48"/>
      <c r="L13" s="48" t="s">
        <v>423</v>
      </c>
      <c r="M13" s="49" t="s">
        <v>238</v>
      </c>
    </row>
    <row r="14" customFormat="false" ht="32.25" hidden="false" customHeight="true" outlineLevel="0" collapsed="false">
      <c r="A14" s="89" t="str">
        <f aca="false" t="array" ref="A14:A14">IFERROR(INDEX('Draft Board'!$A$2:$A$179,MATCH($D14,'Draft Board'!$D$2:$D$179,0)),"☐")</f>
        <v>☐</v>
      </c>
      <c r="B14" s="44" t="n">
        <v>13</v>
      </c>
      <c r="C14" s="44" t="s">
        <v>381</v>
      </c>
      <c r="D14" s="45" t="s">
        <v>428</v>
      </c>
      <c r="E14" s="44" t="n">
        <v>104</v>
      </c>
      <c r="F14" s="44" t="s">
        <v>224</v>
      </c>
      <c r="G14" s="44" t="n">
        <v>8</v>
      </c>
      <c r="H14" s="44" t="n">
        <v>122.3</v>
      </c>
      <c r="I14" s="44" t="s">
        <v>236</v>
      </c>
      <c r="J14" s="47" t="s">
        <v>237</v>
      </c>
      <c r="K14" s="48"/>
      <c r="L14" s="48" t="s">
        <v>429</v>
      </c>
      <c r="M14" s="49" t="s">
        <v>238</v>
      </c>
    </row>
    <row r="15" customFormat="false" ht="32.25" hidden="false" customHeight="true" outlineLevel="0" collapsed="false">
      <c r="A15" s="88" t="str">
        <f aca="false" t="array" ref="A15:A15">IFERROR(INDEX('Draft Board'!$A$2:$A$179,MATCH($D15,'Draft Board'!$D$2:$D$179,0)),"☐")</f>
        <v>☐</v>
      </c>
      <c r="B15" s="35" t="n">
        <v>14</v>
      </c>
      <c r="C15" s="35" t="s">
        <v>430</v>
      </c>
      <c r="D15" s="36" t="s">
        <v>441</v>
      </c>
      <c r="E15" s="35" t="n">
        <v>108</v>
      </c>
      <c r="F15" s="35" t="s">
        <v>442</v>
      </c>
      <c r="G15" s="35" t="n">
        <v>6</v>
      </c>
      <c r="H15" s="35" t="n">
        <v>101</v>
      </c>
      <c r="I15" s="35" t="s">
        <v>363</v>
      </c>
      <c r="J15" s="38" t="s">
        <v>364</v>
      </c>
      <c r="K15" s="39"/>
      <c r="L15" s="39" t="s">
        <v>443</v>
      </c>
      <c r="M15" s="40" t="s">
        <v>238</v>
      </c>
    </row>
    <row r="16" customFormat="false" ht="21.75" hidden="false" customHeight="true" outlineLevel="0" collapsed="false">
      <c r="A16" s="88" t="str">
        <f aca="false" t="array" ref="A16:A16">IFERROR(INDEX('Draft Board'!$A$2:$A$179,MATCH($D16,'Draft Board'!$D$2:$D$179,0)),"☐")</f>
        <v>☐</v>
      </c>
      <c r="B16" s="35" t="n">
        <v>15</v>
      </c>
      <c r="C16" s="35" t="s">
        <v>430</v>
      </c>
      <c r="D16" s="36" t="s">
        <v>451</v>
      </c>
      <c r="E16" s="35" t="n">
        <v>112</v>
      </c>
      <c r="F16" s="35" t="s">
        <v>198</v>
      </c>
      <c r="G16" s="35" t="n">
        <v>5</v>
      </c>
      <c r="H16" s="35" t="n">
        <v>103.7</v>
      </c>
      <c r="I16" s="35" t="s">
        <v>118</v>
      </c>
      <c r="J16" s="38" t="s">
        <v>186</v>
      </c>
      <c r="K16" s="39"/>
      <c r="L16" s="39" t="s">
        <v>452</v>
      </c>
      <c r="M16" s="40" t="s">
        <v>238</v>
      </c>
    </row>
    <row r="17" customFormat="false" ht="21.75" hidden="false" customHeight="true" outlineLevel="0" collapsed="false">
      <c r="A17" s="89" t="str">
        <f aca="false" t="array" ref="A17:A17">IFERROR(INDEX('Draft Board'!$A$2:$A$179,MATCH($D17,'Draft Board'!$D$2:$D$179,0)),"☐")</f>
        <v>☐</v>
      </c>
      <c r="B17" s="44" t="n">
        <v>16</v>
      </c>
      <c r="C17" s="44" t="s">
        <v>477</v>
      </c>
      <c r="D17" s="45" t="s">
        <v>480</v>
      </c>
      <c r="E17" s="44" t="n">
        <v>124</v>
      </c>
      <c r="F17" s="44" t="s">
        <v>408</v>
      </c>
      <c r="G17" s="44" t="n">
        <v>10</v>
      </c>
      <c r="H17" s="44" t="n">
        <v>114.7</v>
      </c>
      <c r="I17" s="44" t="s">
        <v>363</v>
      </c>
      <c r="J17" s="47" t="s">
        <v>364</v>
      </c>
      <c r="K17" s="48"/>
      <c r="L17" s="48" t="s">
        <v>481</v>
      </c>
      <c r="M17" s="49" t="s">
        <v>238</v>
      </c>
    </row>
    <row r="18" customFormat="false" ht="15" hidden="false" customHeight="true" outlineLevel="0" collapsed="false">
      <c r="A18" s="89" t="str">
        <f aca="false" t="array" ref="A18:A18">IFERROR(INDEX('Draft Board'!$A$2:$A$179,MATCH($D18,'Draft Board'!$D$2:$D$179,0)),"☐")</f>
        <v>☐</v>
      </c>
      <c r="B18" s="44" t="n">
        <v>17</v>
      </c>
      <c r="C18" s="44" t="s">
        <v>510</v>
      </c>
      <c r="D18" s="45" t="s">
        <v>528</v>
      </c>
      <c r="E18" s="44" t="n">
        <v>144</v>
      </c>
      <c r="F18" s="44" t="s">
        <v>436</v>
      </c>
      <c r="G18" s="44" t="n">
        <v>10</v>
      </c>
      <c r="H18" s="44" t="n">
        <v>135.7</v>
      </c>
      <c r="I18" s="44" t="s">
        <v>363</v>
      </c>
      <c r="J18" s="47" t="s">
        <v>364</v>
      </c>
      <c r="K18" s="48"/>
      <c r="L18" s="48" t="s">
        <v>529</v>
      </c>
      <c r="M18" s="49" t="s">
        <v>238</v>
      </c>
    </row>
    <row r="19" customFormat="false" ht="21.75" hidden="false" customHeight="true" outlineLevel="0" collapsed="false">
      <c r="A19" s="89" t="str">
        <f aca="false" t="array" ref="A19:A19">IFERROR(INDEX('Draft Board'!$A$2:$A$179,MATCH($D19,'Draft Board'!$D$2:$D$179,0)),"☐")</f>
        <v>☐</v>
      </c>
      <c r="B19" s="44" t="n">
        <v>18</v>
      </c>
      <c r="C19" s="44" t="s">
        <v>510</v>
      </c>
      <c r="D19" s="45" t="s">
        <v>534</v>
      </c>
      <c r="E19" s="44" t="n">
        <v>147</v>
      </c>
      <c r="F19" s="44" t="s">
        <v>398</v>
      </c>
      <c r="G19" s="44" t="n">
        <v>6</v>
      </c>
      <c r="H19" s="44" t="n">
        <v>137.4</v>
      </c>
      <c r="I19" s="44" t="s">
        <v>363</v>
      </c>
      <c r="J19" s="47" t="s">
        <v>364</v>
      </c>
      <c r="K19" s="48"/>
      <c r="L19" s="48" t="s">
        <v>535</v>
      </c>
      <c r="M19" s="49" t="s">
        <v>238</v>
      </c>
    </row>
    <row r="20" customFormat="false" ht="21.75" hidden="false" customHeight="true" outlineLevel="0" collapsed="false">
      <c r="A20" s="89" t="str">
        <f aca="false" t="array" ref="A20:A20">IFERROR(INDEX('Draft Board'!$A$2:$A$179,MATCH($D20,'Draft Board'!$D$2:$D$179,0)),"☐")</f>
        <v>☐</v>
      </c>
      <c r="B20" s="44" t="n">
        <v>19</v>
      </c>
      <c r="C20" s="44" t="s">
        <v>510</v>
      </c>
      <c r="D20" s="45" t="s">
        <v>540</v>
      </c>
      <c r="E20" s="44" t="n">
        <v>150</v>
      </c>
      <c r="F20" s="44" t="s">
        <v>541</v>
      </c>
      <c r="G20" s="44" t="n">
        <v>8</v>
      </c>
      <c r="H20" s="44" t="n">
        <v>139.6</v>
      </c>
      <c r="I20" s="44" t="s">
        <v>363</v>
      </c>
      <c r="J20" s="47" t="s">
        <v>364</v>
      </c>
      <c r="K20" s="48"/>
      <c r="L20" s="48" t="s">
        <v>542</v>
      </c>
      <c r="M20" s="49" t="s">
        <v>238</v>
      </c>
    </row>
    <row r="21" customFormat="false" ht="15.75" hidden="false" customHeight="true" outlineLevel="0" collapsed="false">
      <c r="A21" s="88" t="str">
        <f aca="false" t="array" ref="A21:A21">IFERROR(INDEX('Draft Board'!$A$2:$A$179,MATCH($D21,'Draft Board'!$D$2:$D$179,0)),"☐")</f>
        <v>☐</v>
      </c>
      <c r="B21" s="35" t="n">
        <v>20</v>
      </c>
      <c r="C21" s="35" t="s">
        <v>551</v>
      </c>
      <c r="D21" s="36" t="s">
        <v>566</v>
      </c>
      <c r="E21" s="35" t="n">
        <v>163</v>
      </c>
      <c r="F21" s="35" t="s">
        <v>368</v>
      </c>
      <c r="G21" s="35" t="n">
        <v>11</v>
      </c>
      <c r="H21" s="35" t="n">
        <v>148.7</v>
      </c>
      <c r="I21" s="35" t="s">
        <v>363</v>
      </c>
      <c r="J21" s="38" t="s">
        <v>364</v>
      </c>
      <c r="K21" s="39"/>
      <c r="L21" s="39" t="s">
        <v>567</v>
      </c>
      <c r="M21" s="40" t="s">
        <v>238</v>
      </c>
    </row>
    <row r="22" customFormat="false" ht="15.75" hidden="false" customHeight="true" outlineLevel="0" collapsed="false">
      <c r="A22" s="88" t="str">
        <f aca="false" t="array" ref="A22:A22">IFERROR(INDEX('Draft Board'!$A$2:$A$179,MATCH($D22,'Draft Board'!$D$2:$D$179,0)),"☐")</f>
        <v>☐</v>
      </c>
      <c r="B22" s="35" t="n">
        <v>21</v>
      </c>
      <c r="C22" s="35" t="s">
        <v>551</v>
      </c>
      <c r="D22" s="36" t="s">
        <v>572</v>
      </c>
      <c r="E22" s="35" t="n">
        <v>167</v>
      </c>
      <c r="F22" s="35" t="s">
        <v>405</v>
      </c>
      <c r="G22" s="35" t="n">
        <v>11</v>
      </c>
      <c r="H22" s="35" t="n">
        <v>151.8</v>
      </c>
      <c r="I22" s="35" t="s">
        <v>363</v>
      </c>
      <c r="J22" s="38" t="s">
        <v>364</v>
      </c>
      <c r="K22" s="39"/>
      <c r="L22" s="39" t="s">
        <v>573</v>
      </c>
      <c r="M22" s="40" t="s">
        <v>238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L22"/>
  <conditionalFormatting sqref="A2:A22">
    <cfRule type="expression" priority="2" aboveAverage="0" equalAverage="0" bottom="0" percent="0" rank="0" text="" dxfId="17">
      <formula>$A2="★"</formula>
    </cfRule>
  </conditionalFormatting>
  <conditionalFormatting sqref="A2:L22">
    <cfRule type="expression" priority="3" aboveAverage="0" equalAverage="0" bottom="0" percent="0" rank="0" text="" dxfId="18">
      <formula>$A2="★"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9" min="8" style="1" width="6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2" min="12" style="1" width="44"/>
    <col collapsed="false" customWidth="true" hidden="false" outlineLevel="0" max="26" min="13" style="1" width="9.52"/>
  </cols>
  <sheetData>
    <row r="1" customFormat="false" ht="15" hidden="false" customHeight="true" outlineLevel="0" collapsed="false">
      <c r="A1" s="19" t="s">
        <v>138</v>
      </c>
      <c r="B1" s="19" t="s">
        <v>141</v>
      </c>
      <c r="C1" s="19" t="s">
        <v>140</v>
      </c>
      <c r="D1" s="19" t="s">
        <v>125</v>
      </c>
      <c r="E1" s="19" t="s">
        <v>139</v>
      </c>
      <c r="F1" s="19" t="s">
        <v>127</v>
      </c>
      <c r="G1" s="19" t="s">
        <v>128</v>
      </c>
      <c r="H1" s="19" t="s">
        <v>142</v>
      </c>
      <c r="I1" s="19" t="s">
        <v>144</v>
      </c>
      <c r="J1" s="19" t="s">
        <v>145</v>
      </c>
      <c r="K1" s="19" t="s">
        <v>146</v>
      </c>
      <c r="L1" s="19" t="s">
        <v>45</v>
      </c>
      <c r="M1" s="25" t="s">
        <v>147</v>
      </c>
    </row>
    <row r="2" customFormat="false" ht="21.75" hidden="false" customHeight="true" outlineLevel="0" collapsed="false">
      <c r="A2" s="88" t="str">
        <f aca="false" t="array" ref="A2:A2">IFERROR(INDEX('Draft Board'!$A$2:$A$179,MATCH($D2,'Draft Board'!$D$2:$D$179,0)),"☐")</f>
        <v>☐</v>
      </c>
      <c r="B2" s="35" t="n">
        <v>1</v>
      </c>
      <c r="C2" s="35" t="s">
        <v>214</v>
      </c>
      <c r="D2" s="36" t="s">
        <v>242</v>
      </c>
      <c r="E2" s="35" t="n">
        <v>34</v>
      </c>
      <c r="F2" s="35" t="s">
        <v>243</v>
      </c>
      <c r="G2" s="35" t="n">
        <v>14</v>
      </c>
      <c r="H2" s="35" t="n">
        <v>38.2</v>
      </c>
      <c r="I2" s="35" t="s">
        <v>244</v>
      </c>
      <c r="J2" s="38" t="s">
        <v>237</v>
      </c>
      <c r="K2" s="39"/>
      <c r="L2" s="39" t="s">
        <v>245</v>
      </c>
      <c r="M2" s="40" t="s">
        <v>161</v>
      </c>
    </row>
    <row r="3" customFormat="false" ht="21.75" hidden="false" customHeight="true" outlineLevel="0" collapsed="false">
      <c r="A3" s="88" t="str">
        <f aca="false" t="array" ref="A3:A3">IFERROR(INDEX('Draft Board'!$A$2:$A$179,MATCH($D3,'Draft Board'!$D$2:$D$179,0)),"☐")</f>
        <v>☐</v>
      </c>
      <c r="B3" s="35" t="n">
        <v>2</v>
      </c>
      <c r="C3" s="35" t="s">
        <v>214</v>
      </c>
      <c r="D3" s="36" t="s">
        <v>246</v>
      </c>
      <c r="E3" s="35" t="n">
        <v>35</v>
      </c>
      <c r="F3" s="35" t="s">
        <v>193</v>
      </c>
      <c r="G3" s="35" t="n">
        <v>13</v>
      </c>
      <c r="H3" s="35" t="n">
        <v>43</v>
      </c>
      <c r="I3" s="35" t="s">
        <v>247</v>
      </c>
      <c r="J3" s="38" t="s">
        <v>237</v>
      </c>
      <c r="K3" s="39"/>
      <c r="L3" s="39" t="s">
        <v>248</v>
      </c>
      <c r="M3" s="40" t="s">
        <v>161</v>
      </c>
    </row>
    <row r="4" customFormat="false" ht="21.75" hidden="false" customHeight="true" outlineLevel="0" collapsed="false">
      <c r="A4" s="88" t="str">
        <f aca="false" t="array" ref="A4:A4">IFERROR(INDEX('Draft Board'!$A$2:$A$179,MATCH($D4,'Draft Board'!$D$2:$D$179,0)),"☐")</f>
        <v>☐</v>
      </c>
      <c r="B4" s="35" t="n">
        <v>3</v>
      </c>
      <c r="C4" s="35" t="s">
        <v>276</v>
      </c>
      <c r="D4" s="36" t="s">
        <v>309</v>
      </c>
      <c r="E4" s="35" t="n">
        <v>60</v>
      </c>
      <c r="F4" s="35" t="s">
        <v>281</v>
      </c>
      <c r="G4" s="35" t="n">
        <v>10</v>
      </c>
      <c r="H4" s="35" t="n">
        <v>61.3</v>
      </c>
      <c r="I4" s="35" t="s">
        <v>310</v>
      </c>
      <c r="J4" s="38" t="s">
        <v>237</v>
      </c>
      <c r="K4" s="39"/>
      <c r="L4" s="39" t="s">
        <v>311</v>
      </c>
      <c r="M4" s="40" t="s">
        <v>161</v>
      </c>
    </row>
    <row r="5" customFormat="false" ht="42.75" hidden="false" customHeight="true" outlineLevel="0" collapsed="false">
      <c r="A5" s="89" t="str">
        <f aca="false" t="array" ref="A5:A5">IFERROR(INDEX('Draft Board'!$A$2:$A$179,MATCH($D5,'Draft Board'!$D$2:$D$179,0)),"☐")</f>
        <v>☐</v>
      </c>
      <c r="B5" s="44" t="n">
        <v>4</v>
      </c>
      <c r="C5" s="44" t="s">
        <v>312</v>
      </c>
      <c r="D5" s="45" t="s">
        <v>330</v>
      </c>
      <c r="E5" s="44" t="n">
        <v>69</v>
      </c>
      <c r="F5" s="44" t="s">
        <v>166</v>
      </c>
      <c r="G5" s="44" t="n">
        <v>13</v>
      </c>
      <c r="H5" s="44" t="n">
        <v>70.4</v>
      </c>
      <c r="I5" s="44" t="s">
        <v>317</v>
      </c>
      <c r="J5" s="47" t="s">
        <v>237</v>
      </c>
      <c r="K5" s="48" t="s">
        <v>331</v>
      </c>
      <c r="L5" s="48" t="s">
        <v>332</v>
      </c>
      <c r="M5" s="49" t="s">
        <v>161</v>
      </c>
    </row>
    <row r="6" customFormat="false" ht="15" hidden="false" customHeight="true" outlineLevel="0" collapsed="false">
      <c r="A6" s="88" t="str">
        <f aca="false" t="array" ref="A6:A6">IFERROR(INDEX('Draft Board'!$A$2:$A$179,MATCH($D6,'Draft Board'!$D$2:$D$179,0)),"☐")</f>
        <v>☐</v>
      </c>
      <c r="B6" s="35" t="n">
        <v>5</v>
      </c>
      <c r="C6" s="35" t="s">
        <v>345</v>
      </c>
      <c r="D6" s="36" t="s">
        <v>373</v>
      </c>
      <c r="E6" s="35" t="n">
        <v>82</v>
      </c>
      <c r="F6" s="35" t="s">
        <v>294</v>
      </c>
      <c r="G6" s="35" t="n">
        <v>11</v>
      </c>
      <c r="H6" s="35" t="n">
        <v>83.8</v>
      </c>
      <c r="I6" s="35" t="s">
        <v>374</v>
      </c>
      <c r="J6" s="38" t="s">
        <v>237</v>
      </c>
      <c r="K6" s="39"/>
      <c r="L6" s="39" t="s">
        <v>375</v>
      </c>
      <c r="M6" s="40" t="s">
        <v>161</v>
      </c>
    </row>
    <row r="7" customFormat="false" ht="21.75" hidden="false" customHeight="true" outlineLevel="0" collapsed="false">
      <c r="A7" s="88" t="str">
        <f aca="false" t="array" ref="A7:A7">IFERROR(INDEX('Draft Board'!$A$2:$A$179,MATCH($D7,'Draft Board'!$D$2:$D$179,0)),"☐")</f>
        <v>☐</v>
      </c>
      <c r="B7" s="35" t="n">
        <v>6</v>
      </c>
      <c r="C7" s="35" t="s">
        <v>345</v>
      </c>
      <c r="D7" s="36" t="s">
        <v>376</v>
      </c>
      <c r="E7" s="35" t="n">
        <v>83</v>
      </c>
      <c r="F7" s="35" t="s">
        <v>156</v>
      </c>
      <c r="G7" s="35" t="n">
        <v>11</v>
      </c>
      <c r="H7" s="35" t="n">
        <v>85.2</v>
      </c>
      <c r="I7" s="35" t="s">
        <v>377</v>
      </c>
      <c r="J7" s="38" t="s">
        <v>237</v>
      </c>
      <c r="K7" s="39"/>
      <c r="L7" s="39" t="s">
        <v>378</v>
      </c>
      <c r="M7" s="40" t="s">
        <v>161</v>
      </c>
    </row>
    <row r="8" customFormat="false" ht="15" hidden="false" customHeight="true" outlineLevel="0" collapsed="false">
      <c r="A8" s="88" t="str">
        <f aca="false" t="array" ref="A8:A8">IFERROR(INDEX('Draft Board'!$A$2:$A$179,MATCH($D8,'Draft Board'!$D$2:$D$179,0)),"☐")</f>
        <v>☐</v>
      </c>
      <c r="B8" s="35" t="n">
        <v>7</v>
      </c>
      <c r="C8" s="35" t="s">
        <v>345</v>
      </c>
      <c r="D8" s="36" t="s">
        <v>379</v>
      </c>
      <c r="E8" s="35" t="n">
        <v>84</v>
      </c>
      <c r="F8" s="35" t="s">
        <v>251</v>
      </c>
      <c r="G8" s="35" t="n">
        <v>11</v>
      </c>
      <c r="H8" s="35" t="n">
        <v>100.5</v>
      </c>
      <c r="I8" s="35" t="s">
        <v>244</v>
      </c>
      <c r="J8" s="38" t="s">
        <v>237</v>
      </c>
      <c r="K8" s="39"/>
      <c r="L8" s="39" t="s">
        <v>380</v>
      </c>
      <c r="M8" s="40" t="s">
        <v>161</v>
      </c>
    </row>
    <row r="9" customFormat="false" ht="15" hidden="false" customHeight="true" outlineLevel="0" collapsed="false">
      <c r="A9" s="89" t="str">
        <f aca="false" t="array" ref="A9:A9">IFERROR(INDEX('Draft Board'!$A$2:$A$179,MATCH($D9,'Draft Board'!$D$2:$D$179,0)),"☐")</f>
        <v>☐</v>
      </c>
      <c r="B9" s="44" t="n">
        <v>8</v>
      </c>
      <c r="C9" s="44" t="s">
        <v>381</v>
      </c>
      <c r="D9" s="45" t="s">
        <v>414</v>
      </c>
      <c r="E9" s="44" t="n">
        <v>98</v>
      </c>
      <c r="F9" s="44" t="s">
        <v>151</v>
      </c>
      <c r="G9" s="44" t="n">
        <v>6</v>
      </c>
      <c r="H9" s="44" t="n">
        <v>94.2</v>
      </c>
      <c r="I9" s="44" t="s">
        <v>241</v>
      </c>
      <c r="J9" s="47" t="s">
        <v>152</v>
      </c>
      <c r="K9" s="48"/>
      <c r="L9" s="48" t="s">
        <v>415</v>
      </c>
      <c r="M9" s="49" t="s">
        <v>161</v>
      </c>
    </row>
    <row r="10" customFormat="false" ht="15" hidden="false" customHeight="true" outlineLevel="0" collapsed="false">
      <c r="A10" s="88" t="str">
        <f aca="false" t="array" ref="A10:A10">IFERROR(INDEX('Draft Board'!$A$2:$A$179,MATCH($D10,'Draft Board'!$D$2:$D$179,0)),"☐")</f>
        <v>☐</v>
      </c>
      <c r="B10" s="35" t="n">
        <v>9</v>
      </c>
      <c r="C10" s="35" t="s">
        <v>430</v>
      </c>
      <c r="D10" s="36" t="s">
        <v>453</v>
      </c>
      <c r="E10" s="35" t="n">
        <v>113</v>
      </c>
      <c r="F10" s="35" t="s">
        <v>454</v>
      </c>
      <c r="G10" s="35" t="n">
        <v>10</v>
      </c>
      <c r="H10" s="35" t="n">
        <v>104</v>
      </c>
      <c r="I10" s="35" t="s">
        <v>363</v>
      </c>
      <c r="J10" s="38" t="s">
        <v>364</v>
      </c>
      <c r="K10" s="39"/>
      <c r="L10" s="39" t="s">
        <v>455</v>
      </c>
      <c r="M10" s="40" t="s">
        <v>161</v>
      </c>
    </row>
    <row r="11" customFormat="false" ht="32.25" hidden="false" customHeight="true" outlineLevel="0" collapsed="false">
      <c r="A11" s="88" t="str">
        <f aca="false" t="array" ref="A11:A11">IFERROR(INDEX('Draft Board'!$A$2:$A$179,MATCH($D11,'Draft Board'!$D$2:$D$179,0)),"☐")</f>
        <v>☐</v>
      </c>
      <c r="B11" s="35" t="n">
        <v>10</v>
      </c>
      <c r="C11" s="35" t="s">
        <v>430</v>
      </c>
      <c r="D11" s="41" t="s">
        <v>468</v>
      </c>
      <c r="E11" s="35" t="n">
        <v>119</v>
      </c>
      <c r="F11" s="35" t="s">
        <v>168</v>
      </c>
      <c r="G11" s="35" t="n">
        <v>8</v>
      </c>
      <c r="H11" s="35" t="n">
        <v>117.6</v>
      </c>
      <c r="I11" s="35" t="s">
        <v>53</v>
      </c>
      <c r="J11" s="38" t="s">
        <v>152</v>
      </c>
      <c r="K11" s="39" t="s">
        <v>469</v>
      </c>
      <c r="L11" s="39" t="s">
        <v>470</v>
      </c>
      <c r="M11" s="40" t="s">
        <v>161</v>
      </c>
    </row>
    <row r="12" customFormat="false" ht="21.75" hidden="false" customHeight="true" outlineLevel="0" collapsed="false">
      <c r="A12" s="88" t="str">
        <f aca="false" t="array" ref="A12:A12">IFERROR(INDEX('Draft Board'!$A$2:$A$179,MATCH($D12,'Draft Board'!$D$2:$D$179,0)),"☐")</f>
        <v>☐</v>
      </c>
      <c r="B12" s="35" t="n">
        <v>11</v>
      </c>
      <c r="C12" s="35" t="s">
        <v>430</v>
      </c>
      <c r="D12" s="36" t="s">
        <v>471</v>
      </c>
      <c r="E12" s="35" t="n">
        <v>120</v>
      </c>
      <c r="F12" s="35" t="s">
        <v>198</v>
      </c>
      <c r="G12" s="35" t="n">
        <v>5</v>
      </c>
      <c r="H12" s="35" t="n">
        <v>122.5</v>
      </c>
      <c r="I12" s="35" t="s">
        <v>101</v>
      </c>
      <c r="J12" s="38" t="s">
        <v>152</v>
      </c>
      <c r="K12" s="39"/>
      <c r="L12" s="39" t="s">
        <v>472</v>
      </c>
      <c r="M12" s="40" t="s">
        <v>161</v>
      </c>
    </row>
    <row r="13" customFormat="false" ht="15" hidden="false" customHeight="true" outlineLevel="0" collapsed="false">
      <c r="A13" s="89" t="str">
        <f aca="false" t="array" ref="A13:A13">IFERROR(INDEX('Draft Board'!$A$2:$A$179,MATCH($D13,'Draft Board'!$D$2:$D$179,0)),"☐")</f>
        <v>☐</v>
      </c>
      <c r="B13" s="44" t="n">
        <v>12</v>
      </c>
      <c r="C13" s="44" t="s">
        <v>510</v>
      </c>
      <c r="D13" s="45" t="s">
        <v>511</v>
      </c>
      <c r="E13" s="44" t="n">
        <v>136</v>
      </c>
      <c r="F13" s="44" t="s">
        <v>512</v>
      </c>
      <c r="G13" s="44" t="n">
        <v>13</v>
      </c>
      <c r="H13" s="44" t="n">
        <v>132.1</v>
      </c>
      <c r="I13" s="44" t="s">
        <v>363</v>
      </c>
      <c r="J13" s="47" t="s">
        <v>364</v>
      </c>
      <c r="K13" s="48"/>
      <c r="L13" s="48" t="s">
        <v>513</v>
      </c>
      <c r="M13" s="49" t="s">
        <v>161</v>
      </c>
    </row>
    <row r="14" customFormat="false" ht="21.75" hidden="false" customHeight="true" outlineLevel="0" collapsed="false">
      <c r="A14" s="89" t="str">
        <f aca="false" t="array" ref="A14:A14">IFERROR(INDEX('Draft Board'!$A$2:$A$179,MATCH($D14,'Draft Board'!$D$2:$D$179,0)),"☐")</f>
        <v>☐</v>
      </c>
      <c r="B14" s="44" t="n">
        <v>13</v>
      </c>
      <c r="C14" s="44" t="s">
        <v>510</v>
      </c>
      <c r="D14" s="45" t="s">
        <v>525</v>
      </c>
      <c r="E14" s="44" t="n">
        <v>143</v>
      </c>
      <c r="F14" s="44" t="s">
        <v>526</v>
      </c>
      <c r="G14" s="44" t="n">
        <v>8</v>
      </c>
      <c r="H14" s="44" t="n">
        <v>135.2</v>
      </c>
      <c r="I14" s="44" t="s">
        <v>363</v>
      </c>
      <c r="J14" s="47" t="s">
        <v>364</v>
      </c>
      <c r="K14" s="48"/>
      <c r="L14" s="48" t="s">
        <v>527</v>
      </c>
      <c r="M14" s="49" t="s">
        <v>161</v>
      </c>
    </row>
    <row r="15" customFormat="false" ht="15" hidden="false" customHeight="true" outlineLevel="0" collapsed="false">
      <c r="A15" s="88" t="str">
        <f aca="false" t="array" ref="A15:A15">IFERROR(INDEX('Draft Board'!$A$2:$A$179,MATCH($D15,'Draft Board'!$D$2:$D$179,0)),"☐")</f>
        <v>☐</v>
      </c>
      <c r="B15" s="35" t="n">
        <v>14</v>
      </c>
      <c r="C15" s="35" t="s">
        <v>551</v>
      </c>
      <c r="D15" s="36" t="s">
        <v>556</v>
      </c>
      <c r="E15" s="35" t="n">
        <v>158</v>
      </c>
      <c r="F15" s="35" t="s">
        <v>506</v>
      </c>
      <c r="G15" s="35" t="n">
        <v>14</v>
      </c>
      <c r="H15" s="35" t="n">
        <v>145.3</v>
      </c>
      <c r="I15" s="35" t="s">
        <v>363</v>
      </c>
      <c r="J15" s="38" t="s">
        <v>364</v>
      </c>
      <c r="K15" s="39"/>
      <c r="L15" s="39" t="s">
        <v>557</v>
      </c>
      <c r="M15" s="40" t="s">
        <v>161</v>
      </c>
    </row>
    <row r="16" customFormat="false" ht="15" hidden="false" customHeight="true" outlineLevel="0" collapsed="false">
      <c r="A16" s="88" t="str">
        <f aca="false" t="array" ref="A16:A16">IFERROR(INDEX('Draft Board'!$A$2:$A$179,MATCH($D16,'Draft Board'!$D$2:$D$179,0)),"☐")</f>
        <v>☐</v>
      </c>
      <c r="B16" s="35" t="n">
        <v>15</v>
      </c>
      <c r="C16" s="35" t="s">
        <v>551</v>
      </c>
      <c r="D16" s="36" t="s">
        <v>576</v>
      </c>
      <c r="E16" s="35" t="n">
        <v>169</v>
      </c>
      <c r="F16" s="35" t="s">
        <v>463</v>
      </c>
      <c r="G16" s="35" t="n">
        <v>7</v>
      </c>
      <c r="H16" s="35" t="n">
        <v>153.8</v>
      </c>
      <c r="I16" s="35" t="s">
        <v>363</v>
      </c>
      <c r="J16" s="38" t="s">
        <v>364</v>
      </c>
      <c r="K16" s="39"/>
      <c r="L16" s="39" t="s">
        <v>577</v>
      </c>
      <c r="M16" s="40" t="s">
        <v>161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L16"/>
  <conditionalFormatting sqref="A2:A16">
    <cfRule type="expression" priority="2" aboveAverage="0" equalAverage="0" bottom="0" percent="0" rank="0" text="" dxfId="17">
      <formula>$A2="★"</formula>
    </cfRule>
  </conditionalFormatting>
  <conditionalFormatting sqref="A2:L16">
    <cfRule type="expression" priority="3" aboveAverage="0" equalAverage="0" bottom="0" percent="0" rank="0" text="" dxfId="18">
      <formula>$A2="★"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6" min="6" style="1" width="7"/>
    <col collapsed="false" customWidth="true" hidden="false" outlineLevel="0" max="26" min="7" style="1" width="8.71"/>
  </cols>
  <sheetData>
    <row r="1" customFormat="false" ht="15.75" hidden="false" customHeight="true" outlineLevel="0" collapsed="false">
      <c r="A1" s="15" t="s">
        <v>678</v>
      </c>
    </row>
    <row r="2" customFormat="false" ht="15" hidden="false" customHeight="true" outlineLevel="0" collapsed="false">
      <c r="A2" s="16" t="s">
        <v>679</v>
      </c>
    </row>
    <row r="3" customFormat="false" ht="15" hidden="false" customHeight="true" outlineLevel="0" collapsed="false"/>
    <row r="4" customFormat="false" ht="15" hidden="false" customHeight="true" outlineLevel="0" collapsed="false">
      <c r="A4" s="92" t="s">
        <v>680</v>
      </c>
    </row>
    <row r="5" customFormat="false" ht="15" hidden="false" customHeight="true" outlineLevel="0" collapsed="false">
      <c r="A5" s="19" t="s">
        <v>681</v>
      </c>
      <c r="B5" s="19" t="s">
        <v>682</v>
      </c>
      <c r="C5" s="19" t="s">
        <v>683</v>
      </c>
      <c r="D5" s="19" t="s">
        <v>127</v>
      </c>
      <c r="E5" s="19" t="s">
        <v>128</v>
      </c>
      <c r="F5" s="19" t="s">
        <v>142</v>
      </c>
    </row>
    <row r="6" customFormat="false" ht="15" hidden="false" customHeight="true" outlineLevel="0" collapsed="false">
      <c r="A6" s="57" t="n">
        <v>1</v>
      </c>
      <c r="B6" s="57" t="s">
        <v>491</v>
      </c>
      <c r="C6" s="58" t="s">
        <v>504</v>
      </c>
      <c r="D6" s="57" t="s">
        <v>506</v>
      </c>
      <c r="E6" s="57" t="n">
        <v>14</v>
      </c>
      <c r="F6" s="57" t="n">
        <v>131.5</v>
      </c>
    </row>
    <row r="7" customFormat="false" ht="15" hidden="false" customHeight="true" outlineLevel="0" collapsed="false">
      <c r="A7" s="57" t="n">
        <v>2</v>
      </c>
      <c r="B7" s="57" t="s">
        <v>510</v>
      </c>
      <c r="C7" s="58" t="s">
        <v>522</v>
      </c>
      <c r="D7" s="57" t="s">
        <v>445</v>
      </c>
      <c r="E7" s="57" t="n">
        <v>8</v>
      </c>
      <c r="F7" s="57" t="n">
        <v>133.5</v>
      </c>
    </row>
    <row r="8" customFormat="false" ht="15" hidden="false" customHeight="true" outlineLevel="0" collapsed="false">
      <c r="A8" s="57" t="n">
        <v>3</v>
      </c>
      <c r="B8" s="57" t="s">
        <v>510</v>
      </c>
      <c r="C8" s="58" t="s">
        <v>548</v>
      </c>
      <c r="D8" s="57" t="s">
        <v>368</v>
      </c>
      <c r="E8" s="57" t="n">
        <v>11</v>
      </c>
      <c r="F8" s="57" t="n">
        <v>141.5</v>
      </c>
    </row>
    <row r="9" customFormat="false" ht="15" hidden="false" customHeight="true" outlineLevel="0" collapsed="false">
      <c r="A9" s="44" t="n">
        <v>4</v>
      </c>
      <c r="B9" s="44" t="s">
        <v>551</v>
      </c>
      <c r="C9" s="45" t="s">
        <v>554</v>
      </c>
      <c r="D9" s="44" t="s">
        <v>550</v>
      </c>
      <c r="E9" s="44" t="n">
        <v>7</v>
      </c>
      <c r="F9" s="44" t="n">
        <v>144.8</v>
      </c>
    </row>
    <row r="10" customFormat="false" ht="15" hidden="false" customHeight="true" outlineLevel="0" collapsed="false">
      <c r="A10" s="44" t="n">
        <v>5</v>
      </c>
      <c r="B10" s="44" t="s">
        <v>551</v>
      </c>
      <c r="C10" s="45" t="s">
        <v>558</v>
      </c>
      <c r="D10" s="44" t="s">
        <v>436</v>
      </c>
      <c r="E10" s="44" t="n">
        <v>10</v>
      </c>
      <c r="F10" s="44" t="n">
        <v>145.6</v>
      </c>
    </row>
    <row r="11" customFormat="false" ht="15" hidden="false" customHeight="true" outlineLevel="0" collapsed="false">
      <c r="A11" s="44" t="n">
        <v>6</v>
      </c>
      <c r="B11" s="44" t="s">
        <v>551</v>
      </c>
      <c r="C11" s="45" t="s">
        <v>559</v>
      </c>
      <c r="D11" s="44" t="s">
        <v>512</v>
      </c>
      <c r="E11" s="44" t="n">
        <v>13</v>
      </c>
      <c r="F11" s="44" t="n">
        <v>147.1</v>
      </c>
    </row>
    <row r="12" customFormat="false" ht="15" hidden="false" customHeight="true" outlineLevel="0" collapsed="false">
      <c r="A12" s="44" t="n">
        <v>7</v>
      </c>
      <c r="B12" s="44" t="s">
        <v>551</v>
      </c>
      <c r="C12" s="45" t="s">
        <v>568</v>
      </c>
      <c r="D12" s="44" t="s">
        <v>569</v>
      </c>
      <c r="E12" s="44" t="n">
        <v>7</v>
      </c>
      <c r="F12" s="44" t="n">
        <v>150.1</v>
      </c>
    </row>
    <row r="13" customFormat="false" ht="15" hidden="false" customHeight="true" outlineLevel="0" collapsed="false">
      <c r="A13" s="44" t="n">
        <v>8</v>
      </c>
      <c r="B13" s="44" t="s">
        <v>551</v>
      </c>
      <c r="C13" s="45" t="s">
        <v>570</v>
      </c>
      <c r="D13" s="44" t="s">
        <v>362</v>
      </c>
      <c r="E13" s="44" t="n">
        <v>11</v>
      </c>
      <c r="F13" s="44" t="n">
        <v>150.7</v>
      </c>
    </row>
    <row r="14" customFormat="false" ht="15" hidden="false" customHeight="true" outlineLevel="0" collapsed="false">
      <c r="A14" s="44" t="n">
        <v>9</v>
      </c>
      <c r="B14" s="44" t="s">
        <v>551</v>
      </c>
      <c r="C14" s="45" t="s">
        <v>571</v>
      </c>
      <c r="D14" s="44" t="s">
        <v>442</v>
      </c>
      <c r="E14" s="44" t="n">
        <v>6</v>
      </c>
      <c r="F14" s="44" t="n">
        <v>150.7</v>
      </c>
    </row>
    <row r="15" customFormat="false" ht="15" hidden="false" customHeight="true" outlineLevel="0" collapsed="false">
      <c r="A15" s="44" t="n">
        <v>10</v>
      </c>
      <c r="B15" s="44" t="s">
        <v>583</v>
      </c>
      <c r="C15" s="45" t="s">
        <v>592</v>
      </c>
      <c r="D15" s="44" t="s">
        <v>408</v>
      </c>
      <c r="E15" s="44" t="n">
        <v>10</v>
      </c>
      <c r="F15" s="44" t="n">
        <v>161.9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92" t="s">
        <v>684</v>
      </c>
    </row>
    <row r="18" customFormat="false" ht="15" hidden="false" customHeight="true" outlineLevel="0" collapsed="false">
      <c r="A18" s="19" t="s">
        <v>681</v>
      </c>
      <c r="B18" s="19" t="s">
        <v>682</v>
      </c>
      <c r="C18" s="19" t="s">
        <v>685</v>
      </c>
      <c r="D18" s="19" t="s">
        <v>127</v>
      </c>
      <c r="E18" s="19" t="s">
        <v>128</v>
      </c>
      <c r="F18" s="19" t="s">
        <v>142</v>
      </c>
    </row>
    <row r="19" customFormat="false" ht="15" hidden="false" customHeight="true" outlineLevel="0" collapsed="false">
      <c r="A19" s="57" t="n">
        <v>1</v>
      </c>
      <c r="B19" s="57" t="s">
        <v>345</v>
      </c>
      <c r="C19" s="58" t="s">
        <v>686</v>
      </c>
      <c r="D19" s="57" t="s">
        <v>368</v>
      </c>
      <c r="E19" s="57" t="n">
        <v>11</v>
      </c>
      <c r="F19" s="57" t="n">
        <v>81.8</v>
      </c>
    </row>
    <row r="20" customFormat="false" ht="15" hidden="false" customHeight="true" outlineLevel="0" collapsed="false">
      <c r="A20" s="57" t="n">
        <v>2</v>
      </c>
      <c r="B20" s="57" t="s">
        <v>381</v>
      </c>
      <c r="C20" s="58" t="s">
        <v>687</v>
      </c>
      <c r="D20" s="57" t="s">
        <v>408</v>
      </c>
      <c r="E20" s="57" t="n">
        <v>10</v>
      </c>
      <c r="F20" s="57" t="n">
        <v>91.2</v>
      </c>
    </row>
    <row r="21" customFormat="false" ht="15" hidden="false" customHeight="true" outlineLevel="0" collapsed="false">
      <c r="A21" s="57" t="n">
        <v>3</v>
      </c>
      <c r="B21" s="57" t="s">
        <v>430</v>
      </c>
      <c r="C21" s="58" t="s">
        <v>688</v>
      </c>
      <c r="D21" s="57" t="s">
        <v>445</v>
      </c>
      <c r="E21" s="57" t="n">
        <v>8</v>
      </c>
      <c r="F21" s="57" t="n">
        <v>101.7</v>
      </c>
    </row>
    <row r="22" customFormat="false" ht="15" hidden="false" customHeight="true" outlineLevel="0" collapsed="false">
      <c r="A22" s="57" t="n">
        <v>4</v>
      </c>
      <c r="B22" s="57" t="s">
        <v>477</v>
      </c>
      <c r="C22" s="58" t="s">
        <v>689</v>
      </c>
      <c r="D22" s="57" t="s">
        <v>398</v>
      </c>
      <c r="E22" s="57" t="n">
        <v>6</v>
      </c>
      <c r="F22" s="57" t="n">
        <v>108.6</v>
      </c>
    </row>
    <row r="23" customFormat="false" ht="15" hidden="false" customHeight="true" outlineLevel="0" collapsed="false">
      <c r="A23" s="57" t="n">
        <v>5</v>
      </c>
      <c r="B23" s="57" t="s">
        <v>477</v>
      </c>
      <c r="C23" s="58" t="s">
        <v>690</v>
      </c>
      <c r="D23" s="57" t="s">
        <v>362</v>
      </c>
      <c r="E23" s="57" t="n">
        <v>11</v>
      </c>
      <c r="F23" s="57" t="n">
        <v>112.3</v>
      </c>
    </row>
    <row r="24" customFormat="false" ht="15" hidden="false" customHeight="true" outlineLevel="0" collapsed="false">
      <c r="A24" s="44" t="n">
        <v>6</v>
      </c>
      <c r="B24" s="44" t="s">
        <v>491</v>
      </c>
      <c r="C24" s="45" t="s">
        <v>691</v>
      </c>
      <c r="D24" s="44" t="s">
        <v>466</v>
      </c>
      <c r="E24" s="44" t="n">
        <v>11</v>
      </c>
      <c r="F24" s="44" t="n">
        <v>129.5</v>
      </c>
    </row>
    <row r="25" customFormat="false" ht="15" hidden="false" customHeight="true" outlineLevel="0" collapsed="false">
      <c r="A25" s="44" t="n">
        <v>7</v>
      </c>
      <c r="B25" s="44" t="s">
        <v>491</v>
      </c>
      <c r="C25" s="45" t="s">
        <v>692</v>
      </c>
      <c r="D25" s="44" t="s">
        <v>509</v>
      </c>
      <c r="E25" s="44" t="n">
        <v>9</v>
      </c>
      <c r="F25" s="44" t="n">
        <v>131.9</v>
      </c>
    </row>
    <row r="26" customFormat="false" ht="15" hidden="false" customHeight="true" outlineLevel="0" collapsed="false">
      <c r="A26" s="44" t="n">
        <v>8</v>
      </c>
      <c r="B26" s="44" t="s">
        <v>510</v>
      </c>
      <c r="C26" s="45" t="s">
        <v>693</v>
      </c>
      <c r="D26" s="44" t="s">
        <v>442</v>
      </c>
      <c r="E26" s="44" t="n">
        <v>6</v>
      </c>
      <c r="F26" s="44" t="n">
        <v>132.3</v>
      </c>
    </row>
    <row r="27" customFormat="false" ht="15" hidden="false" customHeight="true" outlineLevel="0" collapsed="false">
      <c r="A27" s="44" t="n">
        <v>9</v>
      </c>
      <c r="B27" s="44" t="s">
        <v>510</v>
      </c>
      <c r="C27" s="45" t="s">
        <v>694</v>
      </c>
      <c r="D27" s="44" t="s">
        <v>454</v>
      </c>
      <c r="E27" s="44" t="n">
        <v>10</v>
      </c>
      <c r="F27" s="44" t="n">
        <v>139.9</v>
      </c>
    </row>
    <row r="28" customFormat="false" ht="15" hidden="false" customHeight="true" outlineLevel="0" collapsed="false">
      <c r="A28" s="44" t="n">
        <v>10</v>
      </c>
      <c r="B28" s="44" t="s">
        <v>510</v>
      </c>
      <c r="C28" s="45" t="s">
        <v>695</v>
      </c>
      <c r="D28" s="44" t="s">
        <v>550</v>
      </c>
      <c r="E28" s="44" t="n">
        <v>7</v>
      </c>
      <c r="F28" s="44" t="n">
        <v>142.8</v>
      </c>
    </row>
    <row r="29" customFormat="false" ht="15" hidden="false" customHeight="true" outlineLevel="0" collapsed="false">
      <c r="A29" s="44" t="n">
        <v>11</v>
      </c>
      <c r="B29" s="44" t="s">
        <v>583</v>
      </c>
      <c r="C29" s="45" t="s">
        <v>696</v>
      </c>
      <c r="D29" s="44" t="s">
        <v>569</v>
      </c>
      <c r="E29" s="44" t="n">
        <v>7</v>
      </c>
      <c r="F29" s="44" t="n">
        <v>159.8</v>
      </c>
    </row>
    <row r="30" customFormat="false" ht="15" hidden="false" customHeight="true" outlineLevel="0" collapsed="false">
      <c r="A30" s="44" t="n">
        <v>12</v>
      </c>
      <c r="B30" s="44" t="s">
        <v>583</v>
      </c>
      <c r="C30" s="45" t="s">
        <v>697</v>
      </c>
      <c r="D30" s="44" t="s">
        <v>463</v>
      </c>
      <c r="E30" s="44" t="n">
        <v>7</v>
      </c>
      <c r="F30" s="44" t="n">
        <v>160.6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1" t="s">
        <v>698</v>
      </c>
      <c r="B1" s="1" t="s">
        <v>126</v>
      </c>
      <c r="C1" s="1" t="s">
        <v>127</v>
      </c>
      <c r="D1" s="1" t="s">
        <v>128</v>
      </c>
      <c r="E1" s="1" t="s">
        <v>146</v>
      </c>
    </row>
    <row r="2" customFormat="false" ht="15" hidden="false" customHeight="true" outlineLevel="0" collapsed="false">
      <c r="A2" s="1" t="s">
        <v>150</v>
      </c>
      <c r="B2" s="1" t="s">
        <v>132</v>
      </c>
      <c r="C2" s="1" t="s">
        <v>151</v>
      </c>
      <c r="D2" s="1" t="n">
        <v>6</v>
      </c>
    </row>
    <row r="3" customFormat="false" ht="15" hidden="false" customHeight="true" outlineLevel="0" collapsed="false">
      <c r="A3" s="1" t="s">
        <v>155</v>
      </c>
      <c r="B3" s="1" t="s">
        <v>132</v>
      </c>
      <c r="C3" s="1" t="s">
        <v>156</v>
      </c>
      <c r="D3" s="1" t="n">
        <v>11</v>
      </c>
    </row>
    <row r="4" customFormat="false" ht="15" hidden="false" customHeight="true" outlineLevel="0" collapsed="false">
      <c r="A4" s="1" t="s">
        <v>180</v>
      </c>
      <c r="B4" s="1" t="s">
        <v>133</v>
      </c>
      <c r="C4" s="1" t="s">
        <v>181</v>
      </c>
      <c r="D4" s="1" t="n">
        <v>11</v>
      </c>
      <c r="E4" s="1" t="s">
        <v>182</v>
      </c>
    </row>
    <row r="5" customFormat="false" ht="15" hidden="false" customHeight="true" outlineLevel="0" collapsed="false">
      <c r="A5" s="1" t="s">
        <v>158</v>
      </c>
      <c r="B5" s="1" t="s">
        <v>133</v>
      </c>
      <c r="C5" s="1" t="s">
        <v>159</v>
      </c>
      <c r="D5" s="1" t="n">
        <v>6</v>
      </c>
    </row>
    <row r="6" customFormat="false" ht="15" hidden="false" customHeight="true" outlineLevel="0" collapsed="false">
      <c r="A6" s="1" t="s">
        <v>162</v>
      </c>
      <c r="B6" s="1" t="s">
        <v>133</v>
      </c>
      <c r="C6" s="1" t="s">
        <v>163</v>
      </c>
      <c r="D6" s="1" t="n">
        <v>11</v>
      </c>
    </row>
    <row r="7" customFormat="false" ht="15" hidden="false" customHeight="true" outlineLevel="0" collapsed="false">
      <c r="A7" s="1" t="s">
        <v>165</v>
      </c>
      <c r="B7" s="1" t="s">
        <v>132</v>
      </c>
      <c r="C7" s="1" t="s">
        <v>166</v>
      </c>
      <c r="D7" s="1" t="n">
        <v>13</v>
      </c>
    </row>
    <row r="8" customFormat="false" ht="15" hidden="false" customHeight="true" outlineLevel="0" collapsed="false">
      <c r="A8" s="1" t="s">
        <v>167</v>
      </c>
      <c r="B8" s="1" t="s">
        <v>132</v>
      </c>
      <c r="C8" s="1" t="s">
        <v>168</v>
      </c>
      <c r="D8" s="1" t="n">
        <v>8</v>
      </c>
      <c r="E8" s="1" t="s">
        <v>169</v>
      </c>
    </row>
    <row r="9" customFormat="false" ht="15" hidden="false" customHeight="true" outlineLevel="0" collapsed="false">
      <c r="A9" s="1" t="s">
        <v>171</v>
      </c>
      <c r="B9" s="1" t="s">
        <v>133</v>
      </c>
      <c r="C9" s="1" t="s">
        <v>151</v>
      </c>
      <c r="D9" s="1" t="n">
        <v>6</v>
      </c>
    </row>
    <row r="10" customFormat="false" ht="15" hidden="false" customHeight="true" outlineLevel="0" collapsed="false">
      <c r="A10" s="1" t="s">
        <v>172</v>
      </c>
      <c r="B10" s="1" t="s">
        <v>132</v>
      </c>
      <c r="C10" s="1" t="s">
        <v>173</v>
      </c>
      <c r="D10" s="1" t="n">
        <v>7</v>
      </c>
    </row>
    <row r="11" customFormat="false" ht="15" hidden="false" customHeight="true" outlineLevel="0" collapsed="false">
      <c r="A11" s="1" t="s">
        <v>184</v>
      </c>
      <c r="B11" s="1" t="s">
        <v>132</v>
      </c>
      <c r="C11" s="1" t="s">
        <v>185</v>
      </c>
      <c r="D11" s="1" t="n">
        <v>13</v>
      </c>
    </row>
    <row r="12" customFormat="false" ht="15" hidden="false" customHeight="true" outlineLevel="0" collapsed="false">
      <c r="A12" s="1" t="s">
        <v>174</v>
      </c>
      <c r="B12" s="1" t="s">
        <v>132</v>
      </c>
      <c r="C12" s="1" t="s">
        <v>175</v>
      </c>
      <c r="D12" s="1" t="n">
        <v>6</v>
      </c>
    </row>
    <row r="13" customFormat="false" ht="15" hidden="false" customHeight="true" outlineLevel="0" collapsed="false">
      <c r="A13" s="1" t="s">
        <v>188</v>
      </c>
      <c r="B13" s="1" t="s">
        <v>133</v>
      </c>
      <c r="C13" s="1" t="s">
        <v>156</v>
      </c>
      <c r="D13" s="1" t="n">
        <v>11</v>
      </c>
    </row>
    <row r="14" customFormat="false" ht="15" hidden="false" customHeight="true" outlineLevel="0" collapsed="false">
      <c r="A14" s="1" t="s">
        <v>176</v>
      </c>
      <c r="B14" s="1" t="s">
        <v>133</v>
      </c>
      <c r="C14" s="1" t="s">
        <v>177</v>
      </c>
      <c r="D14" s="1" t="n">
        <v>14</v>
      </c>
    </row>
    <row r="15" customFormat="false" ht="15" hidden="false" customHeight="true" outlineLevel="0" collapsed="false">
      <c r="A15" s="1" t="s">
        <v>189</v>
      </c>
      <c r="B15" s="1" t="s">
        <v>133</v>
      </c>
      <c r="C15" s="1" t="s">
        <v>190</v>
      </c>
      <c r="D15" s="1" t="n">
        <v>6</v>
      </c>
    </row>
    <row r="16" customFormat="false" ht="15" hidden="false" customHeight="true" outlineLevel="0" collapsed="false">
      <c r="A16" s="1" t="s">
        <v>192</v>
      </c>
      <c r="B16" s="1" t="s">
        <v>132</v>
      </c>
      <c r="C16" s="1" t="s">
        <v>193</v>
      </c>
      <c r="D16" s="1" t="n">
        <v>13</v>
      </c>
      <c r="E16" s="1" t="s">
        <v>194</v>
      </c>
    </row>
    <row r="17" customFormat="false" ht="15" hidden="false" customHeight="true" outlineLevel="0" collapsed="false">
      <c r="A17" s="1" t="s">
        <v>196</v>
      </c>
      <c r="B17" s="1" t="s">
        <v>132</v>
      </c>
      <c r="C17" s="1" t="s">
        <v>159</v>
      </c>
      <c r="D17" s="1" t="n">
        <v>6</v>
      </c>
    </row>
    <row r="18" customFormat="false" ht="15" hidden="false" customHeight="true" outlineLevel="0" collapsed="false">
      <c r="A18" s="1" t="s">
        <v>197</v>
      </c>
      <c r="B18" s="1" t="s">
        <v>133</v>
      </c>
      <c r="C18" s="1" t="s">
        <v>198</v>
      </c>
      <c r="D18" s="1" t="n">
        <v>5</v>
      </c>
      <c r="E18" s="1" t="s">
        <v>200</v>
      </c>
    </row>
    <row r="19" customFormat="false" ht="15" hidden="false" customHeight="true" outlineLevel="0" collapsed="false">
      <c r="A19" s="1" t="s">
        <v>202</v>
      </c>
      <c r="B19" s="1" t="s">
        <v>132</v>
      </c>
      <c r="C19" s="1" t="s">
        <v>203</v>
      </c>
      <c r="D19" s="1" t="n">
        <v>10</v>
      </c>
    </row>
    <row r="20" customFormat="false" ht="15" hidden="false" customHeight="true" outlineLevel="0" collapsed="false">
      <c r="A20" s="1" t="s">
        <v>204</v>
      </c>
      <c r="B20" s="1" t="s">
        <v>133</v>
      </c>
      <c r="C20" s="1" t="s">
        <v>205</v>
      </c>
      <c r="D20" s="1" t="n">
        <v>11</v>
      </c>
    </row>
    <row r="21" customFormat="false" ht="15" hidden="false" customHeight="true" outlineLevel="0" collapsed="false">
      <c r="A21" s="1" t="s">
        <v>206</v>
      </c>
      <c r="B21" s="1" t="s">
        <v>133</v>
      </c>
      <c r="C21" s="1" t="s">
        <v>177</v>
      </c>
      <c r="D21" s="1" t="n">
        <v>14</v>
      </c>
    </row>
    <row r="22" customFormat="false" ht="15" hidden="false" customHeight="true" outlineLevel="0" collapsed="false">
      <c r="A22" s="1" t="s">
        <v>208</v>
      </c>
      <c r="B22" s="1" t="s">
        <v>133</v>
      </c>
      <c r="C22" s="1" t="s">
        <v>209</v>
      </c>
      <c r="D22" s="1" t="n">
        <v>8</v>
      </c>
    </row>
    <row r="23" customFormat="false" ht="15" hidden="false" customHeight="true" outlineLevel="0" collapsed="false">
      <c r="A23" s="1" t="s">
        <v>210</v>
      </c>
      <c r="B23" s="1" t="s">
        <v>132</v>
      </c>
      <c r="C23" s="1" t="s">
        <v>198</v>
      </c>
      <c r="D23" s="1" t="n">
        <v>5</v>
      </c>
    </row>
    <row r="24" customFormat="false" ht="15" hidden="false" customHeight="true" outlineLevel="0" collapsed="false">
      <c r="A24" s="1" t="s">
        <v>212</v>
      </c>
      <c r="B24" s="1" t="s">
        <v>132</v>
      </c>
      <c r="C24" s="1" t="s">
        <v>213</v>
      </c>
      <c r="D24" s="1" t="n">
        <v>7</v>
      </c>
    </row>
    <row r="25" customFormat="false" ht="15" hidden="false" customHeight="true" outlineLevel="0" collapsed="false">
      <c r="A25" s="1" t="s">
        <v>215</v>
      </c>
      <c r="B25" s="1" t="s">
        <v>133</v>
      </c>
      <c r="C25" s="1" t="s">
        <v>216</v>
      </c>
      <c r="D25" s="1" t="n">
        <v>8</v>
      </c>
    </row>
    <row r="26" customFormat="false" ht="15" hidden="false" customHeight="true" outlineLevel="0" collapsed="false">
      <c r="A26" s="1" t="s">
        <v>250</v>
      </c>
      <c r="B26" s="1" t="s">
        <v>132</v>
      </c>
      <c r="C26" s="1" t="s">
        <v>251</v>
      </c>
      <c r="D26" s="1" t="n">
        <v>11</v>
      </c>
      <c r="E26" s="1" t="s">
        <v>252</v>
      </c>
    </row>
    <row r="27" customFormat="false" ht="15" hidden="false" customHeight="true" outlineLevel="0" collapsed="false">
      <c r="A27" s="1" t="s">
        <v>218</v>
      </c>
      <c r="B27" s="1" t="s">
        <v>133</v>
      </c>
      <c r="C27" s="1" t="s">
        <v>185</v>
      </c>
      <c r="D27" s="1" t="n">
        <v>13</v>
      </c>
    </row>
    <row r="28" customFormat="false" ht="15" hidden="false" customHeight="true" outlineLevel="0" collapsed="false">
      <c r="A28" s="1" t="s">
        <v>221</v>
      </c>
      <c r="B28" s="1" t="s">
        <v>132</v>
      </c>
      <c r="C28" s="1" t="s">
        <v>181</v>
      </c>
      <c r="D28" s="1" t="n">
        <v>11</v>
      </c>
    </row>
    <row r="29" customFormat="false" ht="15" hidden="false" customHeight="true" outlineLevel="0" collapsed="false">
      <c r="A29" s="1" t="s">
        <v>223</v>
      </c>
      <c r="B29" s="1" t="s">
        <v>133</v>
      </c>
      <c r="C29" s="1" t="s">
        <v>224</v>
      </c>
      <c r="D29" s="1" t="n">
        <v>8</v>
      </c>
      <c r="E29" s="1" t="s">
        <v>225</v>
      </c>
    </row>
    <row r="30" customFormat="false" ht="15" hidden="false" customHeight="true" outlineLevel="0" collapsed="false">
      <c r="A30" s="1" t="s">
        <v>254</v>
      </c>
      <c r="B30" s="1" t="s">
        <v>132</v>
      </c>
      <c r="C30" s="1" t="s">
        <v>243</v>
      </c>
      <c r="D30" s="1" t="n">
        <v>14</v>
      </c>
      <c r="E30" s="1" t="s">
        <v>255</v>
      </c>
    </row>
    <row r="31" customFormat="false" ht="15" hidden="false" customHeight="true" outlineLevel="0" collapsed="false">
      <c r="A31" s="1" t="s">
        <v>227</v>
      </c>
      <c r="B31" s="1" t="s">
        <v>133</v>
      </c>
      <c r="C31" s="1" t="s">
        <v>228</v>
      </c>
      <c r="D31" s="1" t="n">
        <v>13</v>
      </c>
    </row>
    <row r="32" customFormat="false" ht="15" hidden="false" customHeight="true" outlineLevel="0" collapsed="false">
      <c r="A32" s="1" t="s">
        <v>231</v>
      </c>
      <c r="B32" s="1" t="s">
        <v>133</v>
      </c>
      <c r="C32" s="1" t="s">
        <v>203</v>
      </c>
      <c r="D32" s="1" t="n">
        <v>10</v>
      </c>
    </row>
    <row r="33" customFormat="false" ht="15" hidden="false" customHeight="true" outlineLevel="0" collapsed="false">
      <c r="A33" s="1" t="s">
        <v>232</v>
      </c>
      <c r="B33" s="1" t="s">
        <v>133</v>
      </c>
      <c r="C33" s="1" t="s">
        <v>233</v>
      </c>
      <c r="D33" s="1" t="n">
        <v>5</v>
      </c>
    </row>
    <row r="34" customFormat="false" ht="15" hidden="false" customHeight="true" outlineLevel="0" collapsed="false">
      <c r="A34" s="1" t="s">
        <v>235</v>
      </c>
      <c r="B34" s="1" t="s">
        <v>131</v>
      </c>
      <c r="C34" s="1" t="s">
        <v>173</v>
      </c>
      <c r="D34" s="1" t="n">
        <v>7</v>
      </c>
    </row>
    <row r="35" customFormat="false" ht="15" hidden="false" customHeight="true" outlineLevel="0" collapsed="false">
      <c r="A35" s="1" t="s">
        <v>239</v>
      </c>
      <c r="B35" s="1" t="s">
        <v>132</v>
      </c>
      <c r="C35" s="1" t="s">
        <v>177</v>
      </c>
      <c r="D35" s="1" t="n">
        <v>14</v>
      </c>
    </row>
    <row r="36" customFormat="false" ht="15" hidden="false" customHeight="true" outlineLevel="0" collapsed="false">
      <c r="A36" s="1" t="s">
        <v>257</v>
      </c>
      <c r="B36" s="1" t="s">
        <v>132</v>
      </c>
      <c r="C36" s="1" t="s">
        <v>224</v>
      </c>
      <c r="D36" s="1" t="n">
        <v>8</v>
      </c>
    </row>
    <row r="37" customFormat="false" ht="15" hidden="false" customHeight="true" outlineLevel="0" collapsed="false">
      <c r="A37" s="1" t="s">
        <v>260</v>
      </c>
      <c r="B37" s="1" t="s">
        <v>132</v>
      </c>
      <c r="C37" s="1" t="s">
        <v>228</v>
      </c>
      <c r="D37" s="1" t="n">
        <v>13</v>
      </c>
      <c r="E37" s="1" t="s">
        <v>261</v>
      </c>
    </row>
    <row r="38" customFormat="false" ht="15" hidden="false" customHeight="true" outlineLevel="0" collapsed="false">
      <c r="A38" s="1" t="s">
        <v>263</v>
      </c>
      <c r="B38" s="1" t="s">
        <v>133</v>
      </c>
      <c r="C38" s="1" t="s">
        <v>264</v>
      </c>
      <c r="D38" s="1" t="n">
        <v>10</v>
      </c>
      <c r="E38" s="1" t="s">
        <v>265</v>
      </c>
    </row>
    <row r="39" customFormat="false" ht="15" hidden="false" customHeight="true" outlineLevel="0" collapsed="false">
      <c r="A39" s="1" t="s">
        <v>240</v>
      </c>
      <c r="B39" s="1" t="s">
        <v>133</v>
      </c>
      <c r="C39" s="1" t="s">
        <v>159</v>
      </c>
      <c r="D39" s="1" t="n">
        <v>6</v>
      </c>
    </row>
    <row r="40" customFormat="false" ht="15" hidden="false" customHeight="true" outlineLevel="0" collapsed="false">
      <c r="A40" s="1" t="s">
        <v>242</v>
      </c>
      <c r="B40" s="1" t="s">
        <v>134</v>
      </c>
      <c r="C40" s="1" t="s">
        <v>243</v>
      </c>
      <c r="D40" s="1" t="n">
        <v>14</v>
      </c>
    </row>
    <row r="41" customFormat="false" ht="15" hidden="false" customHeight="true" outlineLevel="0" collapsed="false">
      <c r="A41" s="1" t="s">
        <v>267</v>
      </c>
      <c r="B41" s="1" t="s">
        <v>133</v>
      </c>
      <c r="C41" s="1" t="s">
        <v>181</v>
      </c>
      <c r="D41" s="1" t="n">
        <v>11</v>
      </c>
    </row>
    <row r="42" customFormat="false" ht="15" hidden="false" customHeight="true" outlineLevel="0" collapsed="false">
      <c r="A42" s="1" t="s">
        <v>268</v>
      </c>
      <c r="B42" s="1" t="s">
        <v>132</v>
      </c>
      <c r="C42" s="1" t="s">
        <v>216</v>
      </c>
      <c r="D42" s="1" t="n">
        <v>8</v>
      </c>
    </row>
    <row r="43" customFormat="false" ht="15" hidden="false" customHeight="true" outlineLevel="0" collapsed="false">
      <c r="A43" s="1" t="s">
        <v>277</v>
      </c>
      <c r="B43" s="1" t="s">
        <v>133</v>
      </c>
      <c r="C43" s="1" t="s">
        <v>151</v>
      </c>
      <c r="D43" s="1" t="n">
        <v>6</v>
      </c>
    </row>
    <row r="44" customFormat="false" ht="15" hidden="false" customHeight="true" outlineLevel="0" collapsed="false">
      <c r="A44" s="1" t="s">
        <v>269</v>
      </c>
      <c r="B44" s="1" t="s">
        <v>133</v>
      </c>
      <c r="C44" s="1" t="s">
        <v>213</v>
      </c>
      <c r="D44" s="1" t="n">
        <v>7</v>
      </c>
    </row>
    <row r="45" customFormat="false" ht="15" hidden="false" customHeight="true" outlineLevel="0" collapsed="false">
      <c r="A45" s="1" t="s">
        <v>246</v>
      </c>
      <c r="B45" s="1" t="s">
        <v>134</v>
      </c>
      <c r="C45" s="1" t="s">
        <v>193</v>
      </c>
      <c r="D45" s="1" t="n">
        <v>13</v>
      </c>
    </row>
    <row r="46" customFormat="false" ht="15" hidden="false" customHeight="true" outlineLevel="0" collapsed="false">
      <c r="A46" s="1" t="s">
        <v>280</v>
      </c>
      <c r="B46" s="1" t="s">
        <v>132</v>
      </c>
      <c r="C46" s="1" t="s">
        <v>281</v>
      </c>
      <c r="D46" s="1" t="n">
        <v>10</v>
      </c>
      <c r="E46" s="1" t="s">
        <v>282</v>
      </c>
    </row>
    <row r="47" customFormat="false" ht="15" hidden="false" customHeight="true" outlineLevel="0" collapsed="false">
      <c r="A47" s="1" t="s">
        <v>284</v>
      </c>
      <c r="B47" s="1" t="s">
        <v>133</v>
      </c>
      <c r="C47" s="1" t="s">
        <v>285</v>
      </c>
      <c r="D47" s="1" t="n">
        <v>7</v>
      </c>
    </row>
    <row r="48" customFormat="false" ht="15" hidden="false" customHeight="true" outlineLevel="0" collapsed="false">
      <c r="A48" s="1" t="s">
        <v>270</v>
      </c>
      <c r="B48" s="1" t="s">
        <v>132</v>
      </c>
      <c r="C48" s="1" t="s">
        <v>264</v>
      </c>
      <c r="D48" s="1" t="n">
        <v>10</v>
      </c>
    </row>
    <row r="49" customFormat="false" ht="15" hidden="false" customHeight="true" outlineLevel="0" collapsed="false">
      <c r="A49" s="1" t="s">
        <v>287</v>
      </c>
      <c r="B49" s="1" t="s">
        <v>133</v>
      </c>
      <c r="C49" s="1" t="s">
        <v>281</v>
      </c>
      <c r="D49" s="1" t="n">
        <v>10</v>
      </c>
    </row>
    <row r="50" customFormat="false" ht="15" hidden="false" customHeight="true" outlineLevel="0" collapsed="false">
      <c r="A50" s="1" t="s">
        <v>271</v>
      </c>
      <c r="B50" s="1" t="s">
        <v>133</v>
      </c>
      <c r="C50" s="1" t="s">
        <v>272</v>
      </c>
      <c r="D50" s="1" t="n">
        <v>10</v>
      </c>
    </row>
    <row r="51" customFormat="false" ht="15" hidden="false" customHeight="true" outlineLevel="0" collapsed="false">
      <c r="A51" s="1" t="s">
        <v>290</v>
      </c>
      <c r="B51" s="1" t="s">
        <v>133</v>
      </c>
      <c r="C51" s="1" t="s">
        <v>173</v>
      </c>
      <c r="D51" s="1" t="n">
        <v>7</v>
      </c>
      <c r="E51" s="1" t="s">
        <v>291</v>
      </c>
    </row>
    <row r="52" customFormat="false" ht="15" hidden="false" customHeight="true" outlineLevel="0" collapsed="false">
      <c r="A52" s="1" t="s">
        <v>293</v>
      </c>
      <c r="B52" s="1" t="s">
        <v>132</v>
      </c>
      <c r="C52" s="1" t="s">
        <v>294</v>
      </c>
      <c r="D52" s="1" t="n">
        <v>11</v>
      </c>
    </row>
    <row r="53" customFormat="false" ht="15" hidden="false" customHeight="true" outlineLevel="0" collapsed="false">
      <c r="A53" s="1" t="s">
        <v>296</v>
      </c>
      <c r="B53" s="1" t="s">
        <v>131</v>
      </c>
      <c r="C53" s="1" t="s">
        <v>205</v>
      </c>
      <c r="D53" s="1" t="n">
        <v>11</v>
      </c>
    </row>
    <row r="54" customFormat="false" ht="15" hidden="false" customHeight="true" outlineLevel="0" collapsed="false">
      <c r="A54" s="1" t="s">
        <v>297</v>
      </c>
      <c r="B54" s="1" t="s">
        <v>132</v>
      </c>
      <c r="C54" s="1" t="s">
        <v>298</v>
      </c>
      <c r="D54" s="1" t="n">
        <v>7</v>
      </c>
    </row>
    <row r="55" customFormat="false" ht="15" hidden="false" customHeight="true" outlineLevel="0" collapsed="false">
      <c r="A55" s="1" t="s">
        <v>300</v>
      </c>
      <c r="B55" s="1" t="s">
        <v>133</v>
      </c>
      <c r="C55" s="1" t="s">
        <v>168</v>
      </c>
      <c r="D55" s="1" t="n">
        <v>8</v>
      </c>
      <c r="E55" s="1" t="s">
        <v>301</v>
      </c>
    </row>
    <row r="56" customFormat="false" ht="15" hidden="false" customHeight="true" outlineLevel="0" collapsed="false">
      <c r="A56" s="1" t="s">
        <v>303</v>
      </c>
      <c r="B56" s="1" t="s">
        <v>132</v>
      </c>
      <c r="C56" s="1" t="s">
        <v>209</v>
      </c>
      <c r="D56" s="1" t="n">
        <v>8</v>
      </c>
    </row>
    <row r="57" customFormat="false" ht="15" hidden="false" customHeight="true" outlineLevel="0" collapsed="false">
      <c r="A57" s="1" t="s">
        <v>305</v>
      </c>
      <c r="B57" s="1" t="s">
        <v>133</v>
      </c>
      <c r="C57" s="1" t="s">
        <v>251</v>
      </c>
      <c r="D57" s="1" t="n">
        <v>11</v>
      </c>
    </row>
    <row r="58" customFormat="false" ht="15" hidden="false" customHeight="true" outlineLevel="0" collapsed="false">
      <c r="A58" s="1" t="s">
        <v>306</v>
      </c>
      <c r="B58" s="1" t="s">
        <v>131</v>
      </c>
      <c r="C58" s="1" t="s">
        <v>159</v>
      </c>
      <c r="D58" s="1" t="n">
        <v>6</v>
      </c>
    </row>
    <row r="59" customFormat="false" ht="15" hidden="false" customHeight="true" outlineLevel="0" collapsed="false">
      <c r="A59" s="1" t="s">
        <v>346</v>
      </c>
      <c r="B59" s="1" t="s">
        <v>133</v>
      </c>
      <c r="C59" s="1" t="s">
        <v>166</v>
      </c>
      <c r="D59" s="1" t="n">
        <v>13</v>
      </c>
      <c r="E59" s="1" t="s">
        <v>348</v>
      </c>
    </row>
    <row r="60" customFormat="false" ht="15" hidden="false" customHeight="true" outlineLevel="0" collapsed="false">
      <c r="A60" s="1" t="s">
        <v>273</v>
      </c>
      <c r="B60" s="1" t="s">
        <v>131</v>
      </c>
      <c r="C60" s="1" t="s">
        <v>185</v>
      </c>
      <c r="D60" s="1" t="n">
        <v>13</v>
      </c>
    </row>
    <row r="61" customFormat="false" ht="15" hidden="false" customHeight="true" outlineLevel="0" collapsed="false">
      <c r="A61" s="1" t="s">
        <v>313</v>
      </c>
      <c r="B61" s="1" t="s">
        <v>133</v>
      </c>
      <c r="C61" s="1" t="s">
        <v>272</v>
      </c>
      <c r="D61" s="1" t="n">
        <v>10</v>
      </c>
    </row>
    <row r="62" customFormat="false" ht="15" hidden="false" customHeight="true" outlineLevel="0" collapsed="false">
      <c r="A62" s="1" t="s">
        <v>307</v>
      </c>
      <c r="B62" s="1" t="s">
        <v>132</v>
      </c>
      <c r="C62" s="1" t="s">
        <v>205</v>
      </c>
      <c r="D62" s="1" t="n">
        <v>11</v>
      </c>
    </row>
    <row r="63" customFormat="false" ht="15" hidden="false" customHeight="true" outlineLevel="0" collapsed="false">
      <c r="A63" s="1" t="s">
        <v>309</v>
      </c>
      <c r="B63" s="1" t="s">
        <v>134</v>
      </c>
      <c r="C63" s="1" t="s">
        <v>281</v>
      </c>
      <c r="D63" s="1" t="n">
        <v>10</v>
      </c>
    </row>
    <row r="64" customFormat="false" ht="15" hidden="false" customHeight="true" outlineLevel="0" collapsed="false">
      <c r="A64" s="1" t="s">
        <v>316</v>
      </c>
      <c r="B64" s="1" t="s">
        <v>133</v>
      </c>
      <c r="C64" s="1" t="s">
        <v>281</v>
      </c>
      <c r="D64" s="1" t="n">
        <v>10</v>
      </c>
      <c r="E64" s="1" t="s">
        <v>318</v>
      </c>
    </row>
    <row r="65" customFormat="false" ht="15" hidden="false" customHeight="true" outlineLevel="0" collapsed="false">
      <c r="A65" s="1" t="s">
        <v>320</v>
      </c>
      <c r="B65" s="1" t="s">
        <v>132</v>
      </c>
      <c r="C65" s="1" t="s">
        <v>321</v>
      </c>
      <c r="D65" s="1" t="n">
        <v>9</v>
      </c>
    </row>
    <row r="66" customFormat="false" ht="15" hidden="false" customHeight="true" outlineLevel="0" collapsed="false">
      <c r="A66" s="1" t="s">
        <v>323</v>
      </c>
      <c r="B66" s="1" t="s">
        <v>133</v>
      </c>
      <c r="C66" s="1" t="s">
        <v>321</v>
      </c>
      <c r="D66" s="1" t="n">
        <v>9</v>
      </c>
    </row>
    <row r="67" customFormat="false" ht="15" hidden="false" customHeight="true" outlineLevel="0" collapsed="false">
      <c r="A67" s="1" t="s">
        <v>350</v>
      </c>
      <c r="B67" s="1" t="s">
        <v>133</v>
      </c>
      <c r="C67" s="1" t="s">
        <v>298</v>
      </c>
      <c r="D67" s="1" t="n">
        <v>7</v>
      </c>
    </row>
    <row r="68" customFormat="false" ht="15" hidden="false" customHeight="true" outlineLevel="0" collapsed="false">
      <c r="A68" s="1" t="s">
        <v>325</v>
      </c>
      <c r="B68" s="1" t="s">
        <v>133</v>
      </c>
      <c r="C68" s="1" t="s">
        <v>243</v>
      </c>
      <c r="D68" s="1" t="n">
        <v>14</v>
      </c>
    </row>
    <row r="69" customFormat="false" ht="15" hidden="false" customHeight="true" outlineLevel="0" collapsed="false">
      <c r="A69" s="1" t="s">
        <v>353</v>
      </c>
      <c r="B69" s="1" t="s">
        <v>131</v>
      </c>
      <c r="C69" s="1" t="s">
        <v>177</v>
      </c>
      <c r="D69" s="1" t="n">
        <v>14</v>
      </c>
    </row>
    <row r="70" customFormat="false" ht="15" hidden="false" customHeight="true" outlineLevel="0" collapsed="false">
      <c r="A70" s="1" t="s">
        <v>326</v>
      </c>
      <c r="B70" s="1" t="s">
        <v>132</v>
      </c>
      <c r="C70" s="1" t="s">
        <v>327</v>
      </c>
      <c r="D70" s="1" t="n">
        <v>9</v>
      </c>
    </row>
    <row r="71" customFormat="false" ht="15" hidden="false" customHeight="true" outlineLevel="0" collapsed="false">
      <c r="A71" s="1" t="s">
        <v>328</v>
      </c>
      <c r="B71" s="1" t="s">
        <v>132</v>
      </c>
      <c r="C71" s="1" t="s">
        <v>205</v>
      </c>
      <c r="D71" s="1" t="n">
        <v>11</v>
      </c>
    </row>
    <row r="72" customFormat="false" ht="15" hidden="false" customHeight="true" outlineLevel="0" collapsed="false">
      <c r="A72" s="1" t="s">
        <v>329</v>
      </c>
      <c r="B72" s="1" t="s">
        <v>133</v>
      </c>
      <c r="C72" s="1" t="s">
        <v>298</v>
      </c>
      <c r="D72" s="1" t="n">
        <v>7</v>
      </c>
    </row>
    <row r="73" customFormat="false" ht="15" hidden="false" customHeight="true" outlineLevel="0" collapsed="false">
      <c r="A73" s="1" t="s">
        <v>330</v>
      </c>
      <c r="B73" s="1" t="s">
        <v>134</v>
      </c>
      <c r="C73" s="1" t="s">
        <v>166</v>
      </c>
      <c r="D73" s="1" t="n">
        <v>13</v>
      </c>
      <c r="E73" s="1" t="s">
        <v>331</v>
      </c>
    </row>
    <row r="74" customFormat="false" ht="15" hidden="false" customHeight="true" outlineLevel="0" collapsed="false">
      <c r="A74" s="1" t="s">
        <v>333</v>
      </c>
      <c r="B74" s="1" t="s">
        <v>131</v>
      </c>
      <c r="C74" s="1" t="s">
        <v>285</v>
      </c>
      <c r="D74" s="1" t="n">
        <v>7</v>
      </c>
    </row>
    <row r="75" customFormat="false" ht="15" hidden="false" customHeight="true" outlineLevel="0" collapsed="false">
      <c r="A75" s="1" t="s">
        <v>336</v>
      </c>
      <c r="B75" s="1" t="s">
        <v>133</v>
      </c>
      <c r="C75" s="1" t="s">
        <v>327</v>
      </c>
      <c r="D75" s="1" t="n">
        <v>9</v>
      </c>
    </row>
    <row r="76" customFormat="false" ht="15" hidden="false" customHeight="true" outlineLevel="0" collapsed="false">
      <c r="A76" s="1" t="s">
        <v>356</v>
      </c>
      <c r="B76" s="1" t="s">
        <v>132</v>
      </c>
      <c r="C76" s="1" t="s">
        <v>321</v>
      </c>
      <c r="D76" s="1" t="n">
        <v>9</v>
      </c>
    </row>
    <row r="77" customFormat="false" ht="15" hidden="false" customHeight="true" outlineLevel="0" collapsed="false">
      <c r="A77" s="1" t="s">
        <v>338</v>
      </c>
      <c r="B77" s="1" t="s">
        <v>132</v>
      </c>
      <c r="C77" s="1" t="s">
        <v>163</v>
      </c>
      <c r="D77" s="1" t="n">
        <v>11</v>
      </c>
      <c r="E77" s="1" t="s">
        <v>340</v>
      </c>
    </row>
    <row r="78" customFormat="false" ht="15" hidden="false" customHeight="true" outlineLevel="0" collapsed="false">
      <c r="A78" s="1" t="s">
        <v>382</v>
      </c>
      <c r="B78" s="1" t="s">
        <v>133</v>
      </c>
      <c r="C78" s="1" t="s">
        <v>243</v>
      </c>
      <c r="D78" s="1" t="n">
        <v>14</v>
      </c>
    </row>
    <row r="79" customFormat="false" ht="15" hidden="false" customHeight="true" outlineLevel="0" collapsed="false">
      <c r="A79" s="1" t="s">
        <v>358</v>
      </c>
      <c r="B79" s="1" t="s">
        <v>132</v>
      </c>
      <c r="C79" s="1" t="s">
        <v>233</v>
      </c>
      <c r="D79" s="1" t="n">
        <v>5</v>
      </c>
      <c r="E79" s="1" t="s">
        <v>359</v>
      </c>
    </row>
    <row r="80" customFormat="false" ht="15" hidden="false" customHeight="true" outlineLevel="0" collapsed="false">
      <c r="A80" s="1" t="s">
        <v>385</v>
      </c>
      <c r="B80" s="1" t="s">
        <v>133</v>
      </c>
      <c r="C80" s="1" t="s">
        <v>264</v>
      </c>
      <c r="D80" s="1" t="n">
        <v>10</v>
      </c>
    </row>
    <row r="81" customFormat="false" ht="15" hidden="false" customHeight="true" outlineLevel="0" collapsed="false">
      <c r="A81" s="1" t="s">
        <v>342</v>
      </c>
      <c r="B81" s="1" t="s">
        <v>131</v>
      </c>
      <c r="C81" s="1" t="s">
        <v>203</v>
      </c>
      <c r="D81" s="1" t="n">
        <v>10</v>
      </c>
    </row>
    <row r="82" customFormat="false" ht="15" hidden="false" customHeight="true" outlineLevel="0" collapsed="false">
      <c r="A82" s="1" t="s">
        <v>387</v>
      </c>
      <c r="B82" s="1" t="s">
        <v>133</v>
      </c>
      <c r="C82" s="1" t="s">
        <v>321</v>
      </c>
      <c r="D82" s="1" t="n">
        <v>9</v>
      </c>
    </row>
    <row r="83" customFormat="false" ht="15" hidden="false" customHeight="true" outlineLevel="0" collapsed="false">
      <c r="A83" s="1" t="s">
        <v>370</v>
      </c>
      <c r="B83" s="1" t="s">
        <v>132</v>
      </c>
      <c r="C83" s="1" t="s">
        <v>272</v>
      </c>
      <c r="D83" s="1" t="n">
        <v>10</v>
      </c>
      <c r="E83" s="1" t="s">
        <v>371</v>
      </c>
    </row>
    <row r="84" customFormat="false" ht="15" hidden="false" customHeight="true" outlineLevel="0" collapsed="false">
      <c r="A84" s="1" t="s">
        <v>373</v>
      </c>
      <c r="B84" s="1" t="s">
        <v>134</v>
      </c>
      <c r="C84" s="1" t="s">
        <v>294</v>
      </c>
      <c r="D84" s="1" t="n">
        <v>11</v>
      </c>
    </row>
    <row r="85" customFormat="false" ht="15" hidden="false" customHeight="true" outlineLevel="0" collapsed="false">
      <c r="A85" s="1" t="s">
        <v>376</v>
      </c>
      <c r="B85" s="1" t="s">
        <v>134</v>
      </c>
      <c r="C85" s="1" t="s">
        <v>156</v>
      </c>
      <c r="D85" s="1" t="n">
        <v>11</v>
      </c>
    </row>
    <row r="86" customFormat="false" ht="15" hidden="false" customHeight="true" outlineLevel="0" collapsed="false">
      <c r="A86" s="1" t="s">
        <v>390</v>
      </c>
      <c r="B86" s="1" t="s">
        <v>133</v>
      </c>
      <c r="C86" s="1" t="s">
        <v>298</v>
      </c>
      <c r="D86" s="1" t="n">
        <v>7</v>
      </c>
    </row>
    <row r="87" customFormat="false" ht="15" hidden="false" customHeight="true" outlineLevel="0" collapsed="false">
      <c r="A87" s="1" t="s">
        <v>392</v>
      </c>
      <c r="B87" s="1" t="s">
        <v>133</v>
      </c>
      <c r="C87" s="1" t="s">
        <v>213</v>
      </c>
      <c r="D87" s="1" t="n">
        <v>7</v>
      </c>
    </row>
    <row r="88" customFormat="false" ht="15" hidden="false" customHeight="true" outlineLevel="0" collapsed="false">
      <c r="A88" s="1" t="s">
        <v>403</v>
      </c>
      <c r="B88" s="1" t="s">
        <v>131</v>
      </c>
      <c r="C88" s="1" t="s">
        <v>281</v>
      </c>
      <c r="D88" s="1" t="n">
        <v>10</v>
      </c>
    </row>
    <row r="89" customFormat="false" ht="15" hidden="false" customHeight="true" outlineLevel="0" collapsed="false">
      <c r="A89" s="1" t="s">
        <v>412</v>
      </c>
      <c r="B89" s="1" t="s">
        <v>132</v>
      </c>
      <c r="C89" s="1" t="s">
        <v>272</v>
      </c>
      <c r="D89" s="1" t="n">
        <v>10</v>
      </c>
    </row>
    <row r="90" customFormat="false" ht="15" hidden="false" customHeight="true" outlineLevel="0" collapsed="false">
      <c r="A90" s="1" t="s">
        <v>414</v>
      </c>
      <c r="B90" s="1" t="s">
        <v>134</v>
      </c>
      <c r="C90" s="1" t="s">
        <v>151</v>
      </c>
      <c r="D90" s="1" t="n">
        <v>6</v>
      </c>
    </row>
    <row r="91" customFormat="false" ht="15" hidden="false" customHeight="true" outlineLevel="0" collapsed="false">
      <c r="A91" s="1" t="s">
        <v>419</v>
      </c>
      <c r="B91" s="1" t="s">
        <v>131</v>
      </c>
      <c r="C91" s="1" t="s">
        <v>298</v>
      </c>
      <c r="D91" s="1" t="n">
        <v>7</v>
      </c>
    </row>
    <row r="92" customFormat="false" ht="15" hidden="false" customHeight="true" outlineLevel="0" collapsed="false">
      <c r="A92" s="1" t="s">
        <v>379</v>
      </c>
      <c r="B92" s="1" t="s">
        <v>134</v>
      </c>
      <c r="C92" s="1" t="s">
        <v>251</v>
      </c>
      <c r="D92" s="1" t="n">
        <v>11</v>
      </c>
    </row>
    <row r="93" customFormat="false" ht="15" hidden="false" customHeight="true" outlineLevel="0" collapsed="false">
      <c r="A93" s="1" t="s">
        <v>446</v>
      </c>
      <c r="B93" s="1" t="s">
        <v>132</v>
      </c>
      <c r="C93" s="1" t="s">
        <v>281</v>
      </c>
      <c r="D93" s="1" t="n">
        <v>10</v>
      </c>
      <c r="E93" s="1" t="s">
        <v>447</v>
      </c>
    </row>
    <row r="94" customFormat="false" ht="15" hidden="false" customHeight="true" outlineLevel="0" collapsed="false">
      <c r="A94" s="1" t="s">
        <v>451</v>
      </c>
      <c r="B94" s="1" t="s">
        <v>131</v>
      </c>
      <c r="C94" s="1" t="s">
        <v>198</v>
      </c>
      <c r="D94" s="1" t="n">
        <v>5</v>
      </c>
    </row>
    <row r="95" customFormat="false" ht="15" hidden="false" customHeight="true" outlineLevel="0" collapsed="false">
      <c r="A95" s="1" t="s">
        <v>421</v>
      </c>
      <c r="B95" s="1" t="s">
        <v>131</v>
      </c>
      <c r="C95" s="1" t="s">
        <v>213</v>
      </c>
      <c r="D95" s="1" t="n">
        <v>7</v>
      </c>
    </row>
    <row r="96" customFormat="false" ht="15" hidden="false" customHeight="true" outlineLevel="0" collapsed="false">
      <c r="A96" s="1" t="s">
        <v>424</v>
      </c>
      <c r="B96" s="1" t="s">
        <v>133</v>
      </c>
      <c r="C96" s="1" t="s">
        <v>203</v>
      </c>
      <c r="D96" s="1" t="n">
        <v>10</v>
      </c>
    </row>
    <row r="97" customFormat="false" ht="15" hidden="false" customHeight="true" outlineLevel="0" collapsed="false">
      <c r="A97" s="1" t="s">
        <v>468</v>
      </c>
      <c r="B97" s="1" t="s">
        <v>134</v>
      </c>
      <c r="C97" s="1" t="s">
        <v>168</v>
      </c>
      <c r="D97" s="1" t="n">
        <v>8</v>
      </c>
      <c r="E97" s="1" t="s">
        <v>469</v>
      </c>
    </row>
    <row r="98" customFormat="false" ht="15" hidden="false" customHeight="true" outlineLevel="0" collapsed="false">
      <c r="A98" s="1" t="s">
        <v>426</v>
      </c>
      <c r="B98" s="1" t="s">
        <v>132</v>
      </c>
      <c r="C98" s="1" t="s">
        <v>181</v>
      </c>
      <c r="D98" s="1" t="n">
        <v>11</v>
      </c>
    </row>
    <row r="99" customFormat="false" ht="15" hidden="false" customHeight="true" outlineLevel="0" collapsed="false">
      <c r="A99" s="1" t="s">
        <v>428</v>
      </c>
      <c r="B99" s="1" t="s">
        <v>131</v>
      </c>
      <c r="C99" s="1" t="s">
        <v>224</v>
      </c>
      <c r="D99" s="1" t="n">
        <v>8</v>
      </c>
    </row>
    <row r="100" customFormat="false" ht="15" hidden="false" customHeight="true" outlineLevel="0" collapsed="false">
      <c r="A100" s="1" t="s">
        <v>471</v>
      </c>
      <c r="B100" s="1" t="s">
        <v>134</v>
      </c>
      <c r="C100" s="1" t="s">
        <v>198</v>
      </c>
      <c r="D100" s="1" t="n">
        <v>5</v>
      </c>
    </row>
    <row r="101" customFormat="false" ht="15" hidden="false" customHeight="true" outlineLevel="0" collapsed="false">
      <c r="A101" s="1" t="s">
        <v>473</v>
      </c>
      <c r="B101" s="1" t="s">
        <v>133</v>
      </c>
      <c r="C101" s="1" t="s">
        <v>216</v>
      </c>
      <c r="D101" s="1" t="n">
        <v>8</v>
      </c>
      <c r="E101" s="1" t="s">
        <v>475</v>
      </c>
    </row>
    <row r="102" customFormat="false" ht="15" hidden="false" customHeight="true" outlineLevel="0" collapsed="false">
      <c r="A102" s="1" t="s">
        <v>361</v>
      </c>
      <c r="B102" s="1" t="s">
        <v>131</v>
      </c>
      <c r="C102" s="1" t="s">
        <v>362</v>
      </c>
      <c r="D102" s="1" t="n">
        <v>11</v>
      </c>
    </row>
    <row r="103" customFormat="false" ht="15" hidden="false" customHeight="true" outlineLevel="0" collapsed="false">
      <c r="A103" s="1" t="s">
        <v>393</v>
      </c>
      <c r="B103" s="1" t="s">
        <v>133</v>
      </c>
      <c r="C103" s="1" t="s">
        <v>394</v>
      </c>
      <c r="D103" s="1" t="n">
        <v>13</v>
      </c>
      <c r="E103" s="1" t="s">
        <v>395</v>
      </c>
    </row>
    <row r="104" customFormat="false" ht="15" hidden="false" customHeight="true" outlineLevel="0" collapsed="false">
      <c r="A104" s="1" t="s">
        <v>397</v>
      </c>
      <c r="B104" s="1" t="s">
        <v>133</v>
      </c>
      <c r="C104" s="1" t="s">
        <v>398</v>
      </c>
      <c r="D104" s="1" t="n">
        <v>6</v>
      </c>
    </row>
    <row r="105" customFormat="false" ht="15" hidden="false" customHeight="true" outlineLevel="0" collapsed="false">
      <c r="A105" s="1" t="s">
        <v>400</v>
      </c>
      <c r="B105" s="1" t="s">
        <v>131</v>
      </c>
      <c r="C105" s="1" t="s">
        <v>401</v>
      </c>
      <c r="D105" s="1" t="n">
        <v>8</v>
      </c>
    </row>
    <row r="106" customFormat="false" ht="15" hidden="false" customHeight="true" outlineLevel="0" collapsed="false">
      <c r="A106" s="1" t="s">
        <v>404</v>
      </c>
      <c r="B106" s="1" t="s">
        <v>133</v>
      </c>
      <c r="C106" s="1" t="s">
        <v>405</v>
      </c>
      <c r="D106" s="1" t="n">
        <v>11</v>
      </c>
    </row>
    <row r="107" customFormat="false" ht="15" hidden="false" customHeight="true" outlineLevel="0" collapsed="false">
      <c r="A107" s="1" t="s">
        <v>409</v>
      </c>
      <c r="B107" s="1" t="s">
        <v>133</v>
      </c>
      <c r="C107" s="1" t="s">
        <v>410</v>
      </c>
      <c r="D107" s="1" t="n">
        <v>9</v>
      </c>
    </row>
    <row r="108" customFormat="false" ht="15" hidden="false" customHeight="true" outlineLevel="0" collapsed="false">
      <c r="A108" s="1" t="s">
        <v>416</v>
      </c>
      <c r="B108" s="1" t="s">
        <v>133</v>
      </c>
      <c r="C108" s="1" t="s">
        <v>417</v>
      </c>
      <c r="D108" s="1" t="n">
        <v>7</v>
      </c>
    </row>
    <row r="109" customFormat="false" ht="15" hidden="false" customHeight="true" outlineLevel="0" collapsed="false">
      <c r="A109" s="1" t="s">
        <v>431</v>
      </c>
      <c r="B109" s="1" t="s">
        <v>132</v>
      </c>
      <c r="C109" s="1" t="s">
        <v>432</v>
      </c>
      <c r="D109" s="1" t="n">
        <v>5</v>
      </c>
      <c r="E109" s="1" t="s">
        <v>433</v>
      </c>
    </row>
    <row r="110" customFormat="false" ht="15" hidden="false" customHeight="true" outlineLevel="0" collapsed="false">
      <c r="A110" s="1" t="s">
        <v>435</v>
      </c>
      <c r="B110" s="1" t="s">
        <v>132</v>
      </c>
      <c r="C110" s="1" t="s">
        <v>436</v>
      </c>
      <c r="D110" s="1" t="n">
        <v>10</v>
      </c>
    </row>
    <row r="111" customFormat="false" ht="15" hidden="false" customHeight="true" outlineLevel="0" collapsed="false">
      <c r="A111" s="1" t="s">
        <v>438</v>
      </c>
      <c r="B111" s="1" t="s">
        <v>133</v>
      </c>
      <c r="C111" s="1" t="s">
        <v>439</v>
      </c>
      <c r="D111" s="1" t="n">
        <v>5</v>
      </c>
    </row>
    <row r="112" customFormat="false" ht="15" hidden="false" customHeight="true" outlineLevel="0" collapsed="false">
      <c r="A112" s="1" t="s">
        <v>441</v>
      </c>
      <c r="B112" s="1" t="s">
        <v>131</v>
      </c>
      <c r="C112" s="1" t="s">
        <v>442</v>
      </c>
      <c r="D112" s="1" t="n">
        <v>6</v>
      </c>
    </row>
    <row r="113" customFormat="false" ht="15" hidden="false" customHeight="true" outlineLevel="0" collapsed="false">
      <c r="A113" s="1" t="s">
        <v>449</v>
      </c>
      <c r="B113" s="1" t="s">
        <v>133</v>
      </c>
      <c r="C113" s="1" t="s">
        <v>405</v>
      </c>
      <c r="D113" s="1" t="n">
        <v>11</v>
      </c>
    </row>
    <row r="114" customFormat="false" ht="15" hidden="false" customHeight="true" outlineLevel="0" collapsed="false">
      <c r="A114" s="1" t="s">
        <v>453</v>
      </c>
      <c r="B114" s="1" t="s">
        <v>134</v>
      </c>
      <c r="C114" s="1" t="s">
        <v>454</v>
      </c>
      <c r="D114" s="1" t="n">
        <v>10</v>
      </c>
    </row>
    <row r="115" customFormat="false" ht="15" hidden="false" customHeight="true" outlineLevel="0" collapsed="false">
      <c r="A115" s="1" t="s">
        <v>456</v>
      </c>
      <c r="B115" s="1" t="s">
        <v>132</v>
      </c>
      <c r="C115" s="1" t="s">
        <v>417</v>
      </c>
      <c r="D115" s="1" t="n">
        <v>7</v>
      </c>
    </row>
    <row r="116" customFormat="false" ht="15" hidden="false" customHeight="true" outlineLevel="0" collapsed="false">
      <c r="A116" s="1" t="s">
        <v>458</v>
      </c>
      <c r="B116" s="1" t="s">
        <v>132</v>
      </c>
      <c r="C116" s="1" t="s">
        <v>398</v>
      </c>
      <c r="D116" s="1" t="n">
        <v>6</v>
      </c>
    </row>
    <row r="117" customFormat="false" ht="15" hidden="false" customHeight="true" outlineLevel="0" collapsed="false">
      <c r="A117" s="1" t="s">
        <v>460</v>
      </c>
      <c r="B117" s="1" t="s">
        <v>133</v>
      </c>
      <c r="C117" s="1" t="s">
        <v>401</v>
      </c>
      <c r="D117" s="1" t="n">
        <v>8</v>
      </c>
    </row>
    <row r="118" customFormat="false" ht="15" hidden="false" customHeight="true" outlineLevel="0" collapsed="false">
      <c r="A118" s="1" t="s">
        <v>462</v>
      </c>
      <c r="B118" s="1" t="s">
        <v>133</v>
      </c>
      <c r="C118" s="1" t="s">
        <v>463</v>
      </c>
      <c r="D118" s="1" t="n">
        <v>7</v>
      </c>
    </row>
    <row r="119" customFormat="false" ht="15" hidden="false" customHeight="true" outlineLevel="0" collapsed="false">
      <c r="A119" s="1" t="s">
        <v>465</v>
      </c>
      <c r="B119" s="1" t="s">
        <v>133</v>
      </c>
      <c r="C119" s="1" t="s">
        <v>466</v>
      </c>
      <c r="D119" s="1" t="n">
        <v>11</v>
      </c>
    </row>
    <row r="120" customFormat="false" ht="15" hidden="false" customHeight="true" outlineLevel="0" collapsed="false">
      <c r="A120" s="1" t="s">
        <v>480</v>
      </c>
      <c r="B120" s="1" t="s">
        <v>131</v>
      </c>
      <c r="C120" s="1" t="s">
        <v>408</v>
      </c>
      <c r="D120" s="1" t="n">
        <v>10</v>
      </c>
    </row>
    <row r="121" customFormat="false" ht="15" hidden="false" customHeight="true" outlineLevel="0" collapsed="false">
      <c r="A121" s="1" t="s">
        <v>482</v>
      </c>
      <c r="B121" s="1" t="s">
        <v>132</v>
      </c>
      <c r="C121" s="1" t="s">
        <v>398</v>
      </c>
      <c r="D121" s="1" t="n">
        <v>6</v>
      </c>
    </row>
    <row r="122" customFormat="false" ht="15" hidden="false" customHeight="true" outlineLevel="0" collapsed="false">
      <c r="A122" s="1" t="s">
        <v>484</v>
      </c>
      <c r="B122" s="1" t="s">
        <v>133</v>
      </c>
      <c r="C122" s="1" t="s">
        <v>485</v>
      </c>
      <c r="D122" s="1" t="n">
        <v>11</v>
      </c>
    </row>
    <row r="123" customFormat="false" ht="15" hidden="false" customHeight="true" outlineLevel="0" collapsed="false">
      <c r="A123" s="1" t="s">
        <v>487</v>
      </c>
      <c r="B123" s="1" t="s">
        <v>133</v>
      </c>
      <c r="C123" s="1" t="s">
        <v>432</v>
      </c>
      <c r="D123" s="1" t="n">
        <v>5</v>
      </c>
    </row>
    <row r="124" customFormat="false" ht="15" hidden="false" customHeight="true" outlineLevel="0" collapsed="false">
      <c r="A124" s="1" t="s">
        <v>489</v>
      </c>
      <c r="B124" s="1" t="s">
        <v>133</v>
      </c>
      <c r="C124" s="1" t="s">
        <v>368</v>
      </c>
      <c r="D124" s="1" t="n">
        <v>11</v>
      </c>
    </row>
    <row r="125" customFormat="false" ht="15" hidden="false" customHeight="true" outlineLevel="0" collapsed="false">
      <c r="A125" s="1" t="s">
        <v>492</v>
      </c>
      <c r="B125" s="1" t="s">
        <v>132</v>
      </c>
      <c r="C125" s="1" t="s">
        <v>417</v>
      </c>
      <c r="D125" s="1" t="n">
        <v>7</v>
      </c>
    </row>
    <row r="126" customFormat="false" ht="15" hidden="false" customHeight="true" outlineLevel="0" collapsed="false">
      <c r="A126" s="1" t="s">
        <v>494</v>
      </c>
      <c r="B126" s="1" t="s">
        <v>133</v>
      </c>
      <c r="C126" s="1" t="s">
        <v>485</v>
      </c>
      <c r="D126" s="1" t="n">
        <v>11</v>
      </c>
    </row>
    <row r="127" customFormat="false" ht="15" hidden="false" customHeight="true" outlineLevel="0" collapsed="false">
      <c r="A127" s="1" t="s">
        <v>496</v>
      </c>
      <c r="B127" s="1" t="s">
        <v>133</v>
      </c>
      <c r="C127" s="1" t="s">
        <v>445</v>
      </c>
      <c r="D127" s="1" t="n">
        <v>8</v>
      </c>
      <c r="E127" s="1" t="s">
        <v>497</v>
      </c>
    </row>
    <row r="128" customFormat="false" ht="15" hidden="false" customHeight="true" outlineLevel="0" collapsed="false">
      <c r="A128" s="1" t="s">
        <v>501</v>
      </c>
      <c r="B128" s="1" t="s">
        <v>132</v>
      </c>
      <c r="C128" s="1" t="s">
        <v>368</v>
      </c>
      <c r="D128" s="1" t="n">
        <v>11</v>
      </c>
      <c r="E128" s="1" t="s">
        <v>502</v>
      </c>
    </row>
    <row r="129" customFormat="false" ht="15" hidden="false" customHeight="true" outlineLevel="0" collapsed="false">
      <c r="A129" s="1" t="s">
        <v>511</v>
      </c>
      <c r="B129" s="1" t="s">
        <v>134</v>
      </c>
      <c r="C129" s="1" t="s">
        <v>512</v>
      </c>
      <c r="D129" s="1" t="n">
        <v>13</v>
      </c>
    </row>
    <row r="130" customFormat="false" ht="15" hidden="false" customHeight="true" outlineLevel="0" collapsed="false">
      <c r="A130" s="1" t="s">
        <v>514</v>
      </c>
      <c r="B130" s="1" t="s">
        <v>133</v>
      </c>
      <c r="C130" s="1" t="s">
        <v>394</v>
      </c>
      <c r="D130" s="1" t="n">
        <v>13</v>
      </c>
    </row>
    <row r="131" customFormat="false" ht="15" hidden="false" customHeight="true" outlineLevel="0" collapsed="false">
      <c r="A131" s="1" t="s">
        <v>517</v>
      </c>
      <c r="B131" s="1" t="s">
        <v>133</v>
      </c>
      <c r="C131" s="1" t="s">
        <v>518</v>
      </c>
      <c r="D131" s="1" t="n">
        <v>13</v>
      </c>
    </row>
    <row r="132" customFormat="false" ht="15" hidden="false" customHeight="true" outlineLevel="0" collapsed="false">
      <c r="A132" s="1" t="s">
        <v>520</v>
      </c>
      <c r="B132" s="1" t="s">
        <v>133</v>
      </c>
      <c r="C132" s="1" t="s">
        <v>401</v>
      </c>
      <c r="D132" s="1" t="n">
        <v>8</v>
      </c>
    </row>
    <row r="133" customFormat="false" ht="15" hidden="false" customHeight="true" outlineLevel="0" collapsed="false">
      <c r="A133" s="1" t="s">
        <v>523</v>
      </c>
      <c r="B133" s="1" t="s">
        <v>133</v>
      </c>
      <c r="C133" s="1" t="s">
        <v>512</v>
      </c>
      <c r="D133" s="1" t="n">
        <v>13</v>
      </c>
    </row>
    <row r="134" customFormat="false" ht="15" hidden="false" customHeight="true" outlineLevel="0" collapsed="false">
      <c r="A134" s="1" t="s">
        <v>525</v>
      </c>
      <c r="B134" s="1" t="s">
        <v>134</v>
      </c>
      <c r="C134" s="1" t="s">
        <v>526</v>
      </c>
      <c r="D134" s="1" t="n">
        <v>8</v>
      </c>
    </row>
    <row r="135" customFormat="false" ht="15" hidden="false" customHeight="true" outlineLevel="0" collapsed="false">
      <c r="A135" s="1" t="s">
        <v>528</v>
      </c>
      <c r="B135" s="1" t="s">
        <v>131</v>
      </c>
      <c r="C135" s="1" t="s">
        <v>436</v>
      </c>
      <c r="D135" s="1" t="n">
        <v>10</v>
      </c>
    </row>
    <row r="136" customFormat="false" ht="15" hidden="false" customHeight="true" outlineLevel="0" collapsed="false">
      <c r="A136" s="1" t="s">
        <v>530</v>
      </c>
      <c r="B136" s="1" t="s">
        <v>133</v>
      </c>
      <c r="C136" s="1" t="s">
        <v>436</v>
      </c>
      <c r="D136" s="1" t="n">
        <v>10</v>
      </c>
    </row>
    <row r="137" customFormat="false" ht="15" hidden="false" customHeight="true" outlineLevel="0" collapsed="false">
      <c r="A137" s="1" t="s">
        <v>532</v>
      </c>
      <c r="B137" s="1" t="s">
        <v>133</v>
      </c>
      <c r="C137" s="1" t="s">
        <v>410</v>
      </c>
      <c r="D137" s="1" t="n">
        <v>9</v>
      </c>
    </row>
    <row r="138" customFormat="false" ht="15" hidden="false" customHeight="true" outlineLevel="0" collapsed="false">
      <c r="A138" s="1" t="s">
        <v>534</v>
      </c>
      <c r="B138" s="1" t="s">
        <v>131</v>
      </c>
      <c r="C138" s="1" t="s">
        <v>398</v>
      </c>
      <c r="D138" s="1" t="n">
        <v>6</v>
      </c>
    </row>
    <row r="139" customFormat="false" ht="15" hidden="false" customHeight="true" outlineLevel="0" collapsed="false">
      <c r="A139" s="1" t="s">
        <v>536</v>
      </c>
      <c r="B139" s="1" t="s">
        <v>133</v>
      </c>
      <c r="C139" s="1" t="s">
        <v>398</v>
      </c>
      <c r="D139" s="1" t="n">
        <v>6</v>
      </c>
    </row>
    <row r="140" customFormat="false" ht="15" hidden="false" customHeight="true" outlineLevel="0" collapsed="false">
      <c r="A140" s="1" t="s">
        <v>538</v>
      </c>
      <c r="B140" s="1" t="s">
        <v>132</v>
      </c>
      <c r="C140" s="1" t="s">
        <v>445</v>
      </c>
      <c r="D140" s="1" t="n">
        <v>8</v>
      </c>
    </row>
    <row r="141" customFormat="false" ht="15" hidden="false" customHeight="true" outlineLevel="0" collapsed="false">
      <c r="A141" s="1" t="s">
        <v>540</v>
      </c>
      <c r="B141" s="1" t="s">
        <v>131</v>
      </c>
      <c r="C141" s="1" t="s">
        <v>541</v>
      </c>
      <c r="D141" s="1" t="n">
        <v>8</v>
      </c>
    </row>
    <row r="142" customFormat="false" ht="15" hidden="false" customHeight="true" outlineLevel="0" collapsed="false">
      <c r="A142" s="1" t="s">
        <v>544</v>
      </c>
      <c r="B142" s="1" t="s">
        <v>132</v>
      </c>
      <c r="C142" s="1" t="s">
        <v>410</v>
      </c>
      <c r="D142" s="1" t="n">
        <v>9</v>
      </c>
    </row>
    <row r="143" customFormat="false" ht="15" hidden="false" customHeight="true" outlineLevel="0" collapsed="false">
      <c r="A143" s="1" t="s">
        <v>546</v>
      </c>
      <c r="B143" s="1" t="s">
        <v>133</v>
      </c>
      <c r="C143" s="1" t="s">
        <v>485</v>
      </c>
      <c r="D143" s="1" t="n">
        <v>11</v>
      </c>
    </row>
    <row r="144" customFormat="false" ht="15" hidden="false" customHeight="true" outlineLevel="0" collapsed="false">
      <c r="A144" s="1" t="s">
        <v>552</v>
      </c>
      <c r="B144" s="1" t="s">
        <v>133</v>
      </c>
      <c r="C144" s="1" t="s">
        <v>518</v>
      </c>
      <c r="D144" s="1" t="n">
        <v>13</v>
      </c>
    </row>
    <row r="145" customFormat="false" ht="15" hidden="false" customHeight="true" outlineLevel="0" collapsed="false">
      <c r="A145" s="1" t="s">
        <v>556</v>
      </c>
      <c r="B145" s="1" t="s">
        <v>134</v>
      </c>
      <c r="C145" s="1" t="s">
        <v>506</v>
      </c>
      <c r="D145" s="1" t="n">
        <v>14</v>
      </c>
    </row>
    <row r="146" customFormat="false" ht="15" hidden="false" customHeight="true" outlineLevel="0" collapsed="false">
      <c r="A146" s="1" t="s">
        <v>560</v>
      </c>
      <c r="B146" s="1" t="s">
        <v>132</v>
      </c>
      <c r="C146" s="1" t="s">
        <v>541</v>
      </c>
      <c r="D146" s="1" t="n">
        <v>8</v>
      </c>
      <c r="E146" s="1" t="s">
        <v>561</v>
      </c>
    </row>
    <row r="147" customFormat="false" ht="15" hidden="false" customHeight="true" outlineLevel="0" collapsed="false">
      <c r="A147" s="1" t="s">
        <v>563</v>
      </c>
      <c r="B147" s="1" t="s">
        <v>133</v>
      </c>
      <c r="C147" s="1" t="s">
        <v>564</v>
      </c>
      <c r="D147" s="1" t="n">
        <v>6</v>
      </c>
    </row>
    <row r="148" customFormat="false" ht="15" hidden="false" customHeight="true" outlineLevel="0" collapsed="false">
      <c r="A148" s="1" t="s">
        <v>566</v>
      </c>
      <c r="B148" s="1" t="s">
        <v>131</v>
      </c>
      <c r="C148" s="1" t="s">
        <v>368</v>
      </c>
      <c r="D148" s="1" t="n">
        <v>11</v>
      </c>
    </row>
    <row r="149" customFormat="false" ht="15" hidden="false" customHeight="true" outlineLevel="0" collapsed="false">
      <c r="A149" s="1" t="s">
        <v>572</v>
      </c>
      <c r="B149" s="1" t="s">
        <v>131</v>
      </c>
      <c r="C149" s="1" t="s">
        <v>405</v>
      </c>
      <c r="D149" s="1" t="n">
        <v>11</v>
      </c>
    </row>
    <row r="150" customFormat="false" ht="15" hidden="false" customHeight="true" outlineLevel="0" collapsed="false">
      <c r="A150" s="1" t="s">
        <v>574</v>
      </c>
      <c r="B150" s="1" t="s">
        <v>132</v>
      </c>
      <c r="C150" s="1" t="s">
        <v>454</v>
      </c>
      <c r="D150" s="1" t="n">
        <v>10</v>
      </c>
    </row>
    <row r="151" customFormat="false" ht="15" hidden="false" customHeight="true" outlineLevel="0" collapsed="false">
      <c r="A151" s="1" t="s">
        <v>576</v>
      </c>
      <c r="B151" s="1" t="s">
        <v>134</v>
      </c>
      <c r="C151" s="1" t="s">
        <v>463</v>
      </c>
      <c r="D151" s="1" t="n">
        <v>7</v>
      </c>
    </row>
    <row r="152" customFormat="false" ht="15" hidden="false" customHeight="true" outlineLevel="0" collapsed="false">
      <c r="A152" s="1" t="s">
        <v>578</v>
      </c>
      <c r="B152" s="1" t="s">
        <v>133</v>
      </c>
      <c r="C152" s="1" t="s">
        <v>445</v>
      </c>
      <c r="D152" s="1" t="n">
        <v>8</v>
      </c>
      <c r="E152" s="1" t="s">
        <v>579</v>
      </c>
    </row>
    <row r="153" customFormat="false" ht="15" hidden="false" customHeight="true" outlineLevel="0" collapsed="false">
      <c r="A153" s="1" t="s">
        <v>581</v>
      </c>
      <c r="B153" s="1" t="s">
        <v>133</v>
      </c>
      <c r="C153" s="1" t="s">
        <v>368</v>
      </c>
      <c r="D153" s="1" t="n">
        <v>11</v>
      </c>
    </row>
    <row r="154" customFormat="false" ht="15" hidden="false" customHeight="true" outlineLevel="0" collapsed="false">
      <c r="A154" s="1" t="s">
        <v>584</v>
      </c>
      <c r="B154" s="1" t="s">
        <v>132</v>
      </c>
      <c r="C154" s="1" t="s">
        <v>442</v>
      </c>
      <c r="D154" s="1" t="n">
        <v>6</v>
      </c>
      <c r="E154" s="1" t="s">
        <v>585</v>
      </c>
    </row>
    <row r="155" customFormat="false" ht="15" hidden="false" customHeight="true" outlineLevel="0" collapsed="false">
      <c r="A155" s="1" t="s">
        <v>588</v>
      </c>
      <c r="B155" s="1" t="s">
        <v>132</v>
      </c>
      <c r="C155" s="1" t="s">
        <v>405</v>
      </c>
      <c r="D155" s="1" t="n">
        <v>11</v>
      </c>
      <c r="E155" s="1" t="s">
        <v>589</v>
      </c>
    </row>
    <row r="156" customFormat="false" ht="15" hidden="false" customHeight="true" outlineLevel="0" collapsed="false">
      <c r="A156" s="1" t="s">
        <v>594</v>
      </c>
      <c r="B156" s="1" t="s">
        <v>132</v>
      </c>
      <c r="C156" s="1" t="s">
        <v>595</v>
      </c>
      <c r="D156" s="1" t="n">
        <v>13</v>
      </c>
    </row>
    <row r="157" customFormat="false" ht="15" hidden="false" customHeight="true" outlineLevel="0" collapsed="false">
      <c r="A157" s="1" t="s">
        <v>504</v>
      </c>
      <c r="B157" s="1" t="s">
        <v>505</v>
      </c>
      <c r="C157" s="1" t="s">
        <v>506</v>
      </c>
      <c r="D157" s="1" t="n">
        <v>14</v>
      </c>
    </row>
    <row r="158" customFormat="false" ht="15" hidden="false" customHeight="true" outlineLevel="0" collapsed="false">
      <c r="A158" s="1" t="s">
        <v>522</v>
      </c>
      <c r="B158" s="1" t="s">
        <v>505</v>
      </c>
      <c r="C158" s="1" t="s">
        <v>445</v>
      </c>
      <c r="D158" s="1" t="n">
        <v>8</v>
      </c>
    </row>
    <row r="159" customFormat="false" ht="15" hidden="false" customHeight="true" outlineLevel="0" collapsed="false">
      <c r="A159" s="1" t="s">
        <v>548</v>
      </c>
      <c r="B159" s="1" t="s">
        <v>505</v>
      </c>
      <c r="C159" s="1" t="s">
        <v>368</v>
      </c>
      <c r="D159" s="1" t="n">
        <v>11</v>
      </c>
    </row>
    <row r="160" customFormat="false" ht="15" hidden="false" customHeight="true" outlineLevel="0" collapsed="false">
      <c r="A160" s="1" t="s">
        <v>554</v>
      </c>
      <c r="B160" s="1" t="s">
        <v>505</v>
      </c>
      <c r="C160" s="1" t="s">
        <v>550</v>
      </c>
      <c r="D160" s="1" t="n">
        <v>7</v>
      </c>
    </row>
    <row r="161" customFormat="false" ht="15" hidden="false" customHeight="true" outlineLevel="0" collapsed="false">
      <c r="A161" s="1" t="s">
        <v>558</v>
      </c>
      <c r="B161" s="1" t="s">
        <v>505</v>
      </c>
      <c r="C161" s="1" t="s">
        <v>436</v>
      </c>
      <c r="D161" s="1" t="n">
        <v>10</v>
      </c>
    </row>
    <row r="162" customFormat="false" ht="15" hidden="false" customHeight="true" outlineLevel="0" collapsed="false">
      <c r="A162" s="1" t="s">
        <v>559</v>
      </c>
      <c r="B162" s="1" t="s">
        <v>505</v>
      </c>
      <c r="C162" s="1" t="s">
        <v>512</v>
      </c>
      <c r="D162" s="1" t="n">
        <v>13</v>
      </c>
    </row>
    <row r="163" customFormat="false" ht="15" hidden="false" customHeight="true" outlineLevel="0" collapsed="false">
      <c r="A163" s="1" t="s">
        <v>568</v>
      </c>
      <c r="B163" s="1" t="s">
        <v>505</v>
      </c>
      <c r="C163" s="1" t="s">
        <v>569</v>
      </c>
      <c r="D163" s="1" t="n">
        <v>7</v>
      </c>
    </row>
    <row r="164" customFormat="false" ht="15" hidden="false" customHeight="true" outlineLevel="0" collapsed="false">
      <c r="A164" s="1" t="s">
        <v>570</v>
      </c>
      <c r="B164" s="1" t="s">
        <v>505</v>
      </c>
      <c r="C164" s="1" t="s">
        <v>362</v>
      </c>
      <c r="D164" s="1" t="n">
        <v>11</v>
      </c>
    </row>
    <row r="165" customFormat="false" ht="15" hidden="false" customHeight="true" outlineLevel="0" collapsed="false">
      <c r="A165" s="1" t="s">
        <v>571</v>
      </c>
      <c r="B165" s="1" t="s">
        <v>505</v>
      </c>
      <c r="C165" s="1" t="s">
        <v>442</v>
      </c>
      <c r="D165" s="1" t="n">
        <v>6</v>
      </c>
    </row>
    <row r="166" customFormat="false" ht="15" hidden="false" customHeight="true" outlineLevel="0" collapsed="false">
      <c r="A166" s="1" t="s">
        <v>592</v>
      </c>
      <c r="B166" s="1" t="s">
        <v>505</v>
      </c>
      <c r="C166" s="1" t="s">
        <v>408</v>
      </c>
      <c r="D166" s="1" t="n">
        <v>10</v>
      </c>
    </row>
    <row r="167" customFormat="false" ht="15" hidden="false" customHeight="true" outlineLevel="0" collapsed="false">
      <c r="A167" s="1" t="s">
        <v>366</v>
      </c>
      <c r="B167" s="1" t="s">
        <v>367</v>
      </c>
      <c r="C167" s="1" t="s">
        <v>368</v>
      </c>
      <c r="D167" s="1" t="n">
        <v>11</v>
      </c>
    </row>
    <row r="168" customFormat="false" ht="15" hidden="false" customHeight="true" outlineLevel="0" collapsed="false">
      <c r="A168" s="1" t="s">
        <v>407</v>
      </c>
      <c r="B168" s="1" t="s">
        <v>367</v>
      </c>
      <c r="C168" s="1" t="s">
        <v>408</v>
      </c>
      <c r="D168" s="1" t="n">
        <v>10</v>
      </c>
    </row>
    <row r="169" customFormat="false" ht="15" hidden="false" customHeight="true" outlineLevel="0" collapsed="false">
      <c r="A169" s="1" t="s">
        <v>444</v>
      </c>
      <c r="B169" s="1" t="s">
        <v>367</v>
      </c>
      <c r="C169" s="1" t="s">
        <v>445</v>
      </c>
      <c r="D169" s="1" t="n">
        <v>8</v>
      </c>
    </row>
    <row r="170" customFormat="false" ht="15" hidden="false" customHeight="true" outlineLevel="0" collapsed="false">
      <c r="A170" s="1" t="s">
        <v>478</v>
      </c>
      <c r="B170" s="1" t="s">
        <v>367</v>
      </c>
      <c r="C170" s="1" t="s">
        <v>398</v>
      </c>
      <c r="D170" s="1" t="n">
        <v>6</v>
      </c>
    </row>
    <row r="171" customFormat="false" ht="15" hidden="false" customHeight="true" outlineLevel="0" collapsed="false">
      <c r="A171" s="1" t="s">
        <v>479</v>
      </c>
      <c r="B171" s="1" t="s">
        <v>367</v>
      </c>
      <c r="C171" s="1" t="s">
        <v>362</v>
      </c>
      <c r="D171" s="1" t="n">
        <v>11</v>
      </c>
    </row>
    <row r="172" customFormat="false" ht="15" hidden="false" customHeight="true" outlineLevel="0" collapsed="false">
      <c r="A172" s="1" t="s">
        <v>499</v>
      </c>
      <c r="B172" s="1" t="s">
        <v>367</v>
      </c>
      <c r="C172" s="1" t="s">
        <v>466</v>
      </c>
      <c r="D172" s="1" t="n">
        <v>11</v>
      </c>
    </row>
    <row r="173" customFormat="false" ht="15" hidden="false" customHeight="true" outlineLevel="0" collapsed="false">
      <c r="A173" s="1" t="s">
        <v>508</v>
      </c>
      <c r="B173" s="1" t="s">
        <v>367</v>
      </c>
      <c r="C173" s="1" t="s">
        <v>509</v>
      </c>
      <c r="D173" s="1" t="n">
        <v>9</v>
      </c>
    </row>
    <row r="174" customFormat="false" ht="15" hidden="false" customHeight="true" outlineLevel="0" collapsed="false">
      <c r="A174" s="1" t="s">
        <v>516</v>
      </c>
      <c r="B174" s="1" t="s">
        <v>367</v>
      </c>
      <c r="C174" s="1" t="s">
        <v>442</v>
      </c>
      <c r="D174" s="1" t="n">
        <v>6</v>
      </c>
    </row>
    <row r="175" customFormat="false" ht="15" hidden="false" customHeight="true" outlineLevel="0" collapsed="false">
      <c r="A175" s="1" t="s">
        <v>543</v>
      </c>
      <c r="B175" s="1" t="s">
        <v>367</v>
      </c>
      <c r="C175" s="1" t="s">
        <v>454</v>
      </c>
      <c r="D175" s="1" t="n">
        <v>10</v>
      </c>
    </row>
    <row r="176" customFormat="false" ht="15" hidden="false" customHeight="true" outlineLevel="0" collapsed="false">
      <c r="A176" s="1" t="s">
        <v>549</v>
      </c>
      <c r="B176" s="1" t="s">
        <v>367</v>
      </c>
      <c r="C176" s="1" t="s">
        <v>550</v>
      </c>
      <c r="D176" s="1" t="n">
        <v>7</v>
      </c>
    </row>
    <row r="177" customFormat="false" ht="15" hidden="false" customHeight="true" outlineLevel="0" collapsed="false">
      <c r="A177" s="1" t="s">
        <v>587</v>
      </c>
      <c r="B177" s="1" t="s">
        <v>367</v>
      </c>
      <c r="C177" s="1" t="s">
        <v>569</v>
      </c>
      <c r="D177" s="1" t="n">
        <v>7</v>
      </c>
    </row>
    <row r="178" customFormat="false" ht="15" hidden="false" customHeight="true" outlineLevel="0" collapsed="false">
      <c r="A178" s="1" t="s">
        <v>591</v>
      </c>
      <c r="B178" s="1" t="s">
        <v>367</v>
      </c>
      <c r="C178" s="1" t="s">
        <v>463</v>
      </c>
      <c r="D178" s="1" t="n">
        <v>7</v>
      </c>
    </row>
    <row r="179" customFormat="false" ht="15.75" hidden="false" customHeight="true" outlineLevel="0" collapsed="false">
      <c r="A179" s="1" t="s">
        <v>597</v>
      </c>
      <c r="B179" s="1" t="s">
        <v>132</v>
      </c>
      <c r="C179" s="1" t="s">
        <v>193</v>
      </c>
      <c r="D179" s="1" t="n">
        <v>13</v>
      </c>
    </row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2026-09-03T20:48:26Z</dcterms:created>
  <dc:creator>openpyxl</dc:creator>
  <dc:description/>
  <dc:language>en-US</dc:language>
  <cp:lastModifiedBy/>
  <dcterms:modified xsi:type="dcterms:W3CDTF">2026-09-04T03:09:49Z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