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<sst xmlns="http://schemas.openxmlformats.org/spreadsheetml/2006/main" count="156" uniqueCount="108">
  <si>
    <t xml:space="preserve">Tarea</t>
  </si>
  <si>
    <t xml:space="preserve">objetivo</t>
  </si>
  <si>
    <t xml:space="preserve">unidad</t>
  </si>
  <si>
    <t xml:space="preserve">tiempo</t>
  </si>
  <si>
    <t xml:space="preserve">obj/tiempo por hora</t>
  </si>
  <si>
    <t xml:space="preserve">topógrafo</t>
  </si>
  <si>
    <t xml:space="preserve">receptores</t>
  </si>
  <si>
    <t xml:space="preserve">CARRO DE VÍA - DOBLE EN DINÁMICO</t>
  </si>
  <si>
    <t xml:space="preserve">m</t>
  </si>
  <si>
    <t xml:space="preserve">AMBERG</t>
  </si>
  <si>
    <t xml:space="preserve">CARRO DE VÍA - SIMPLE EN DINÁMICO</t>
  </si>
  <si>
    <t xml:space="preserve">CARRO DE VÍA - SIMPLE EN ESTÁTICO</t>
  </si>
  <si>
    <t xml:space="preserve">CARRO DE VÍA - AUSCULTACION GEOMÉTRICA</t>
  </si>
  <si>
    <t xml:space="preserve">KM</t>
  </si>
  <si>
    <t xml:space="preserve">AMBERG IMU</t>
  </si>
  <si>
    <t xml:space="preserve">APERTURA POZOS</t>
  </si>
  <si>
    <t xml:space="preserve">UD</t>
  </si>
  <si>
    <t xml:space="preserve">DELINEACIÓN 3D</t>
  </si>
  <si>
    <t xml:space="preserve">m2</t>
  </si>
  <si>
    <t xml:space="preserve">DESVIO-SONDEO CAMPO</t>
  </si>
  <si>
    <t xml:space="preserve">DESVIO-SONDEO CALCULO GABINETE</t>
  </si>
  <si>
    <t xml:space="preserve">REPLANTEO DE HINCAS</t>
  </si>
  <si>
    <t xml:space="preserve">Ud</t>
  </si>
  <si>
    <t xml:space="preserve">DELINEACIÓN ESTRUCTURAS</t>
  </si>
  <si>
    <t xml:space="preserve">ud</t>
  </si>
  <si>
    <t xml:space="preserve">DELINEACIÓN ODT</t>
  </si>
  <si>
    <t xml:space="preserve">DELINEACIÓN FICHA LINEAS ELECTRICAS</t>
  </si>
  <si>
    <t xml:space="preserve">DELINEACIÓN FICHA POZOS</t>
  </si>
  <si>
    <t xml:space="preserve">ESCANEADO - BAJA (1/8 3X) SIN FOTO</t>
  </si>
  <si>
    <t xml:space="preserve">ESCANEADO - DELINEACIÓN 2D</t>
  </si>
  <si>
    <t xml:space="preserve">ESCANEADO - DELINEACIÓN 3D</t>
  </si>
  <si>
    <t xml:space="preserve">ESCANEADO - MEDIA (1/4 3X) CON FOTO</t>
  </si>
  <si>
    <t xml:space="preserve">ESCANEADO - MEDIA (1/4 3X) SIN FOTO</t>
  </si>
  <si>
    <t xml:space="preserve">ESCANEADO - PUNTOS DE AJUSTE</t>
  </si>
  <si>
    <t xml:space="preserve">ESCANEADO - REGISTRO</t>
  </si>
  <si>
    <t xml:space="preserve">ESCANEADO - LIMPIEZA DE NUBE</t>
  </si>
  <si>
    <t xml:space="preserve">ESCANEADO - TÚNELES (FARO SIN FOTO)</t>
  </si>
  <si>
    <t xml:space="preserve">FARO S70</t>
  </si>
  <si>
    <t xml:space="preserve">LEVANTAMIENTO - PLATAFORMA FERROVIARIA</t>
  </si>
  <si>
    <t xml:space="preserve">Ha</t>
  </si>
  <si>
    <t xml:space="preserve">ET + GPS</t>
  </si>
  <si>
    <t xml:space="preserve">ESCANEADO - TÚNELES (RTC CALIDAD MEDIA CON FOTO)</t>
  </si>
  <si>
    <t xml:space="preserve">RTC</t>
  </si>
  <si>
    <t xml:space="preserve">LEVANTAMIENTO VÍA ÚNICA</t>
  </si>
  <si>
    <t xml:space="preserve">km</t>
  </si>
  <si>
    <t xml:space="preserve">LEVANTAMIENTO ODT</t>
  </si>
  <si>
    <t xml:space="preserve">GPS</t>
  </si>
  <si>
    <t xml:space="preserve">LEVANTAMIENTO RUSTICA - GPS</t>
  </si>
  <si>
    <t xml:space="preserve">LEVANTAMIENTO ESTRUCTURAS</t>
  </si>
  <si>
    <t xml:space="preserve">LEVANTAMIENTO URBANA - ET</t>
  </si>
  <si>
    <t xml:space="preserve">LEVANTAMIENTO AEROPUERTO - GPS</t>
  </si>
  <si>
    <t xml:space="preserve">has</t>
  </si>
  <si>
    <t xml:space="preserve">LEVANTAMIENTO PUNTO SINGULAR AEROPUERTO</t>
  </si>
  <si>
    <t xml:space="preserve">PUNTOS</t>
  </si>
  <si>
    <t xml:space="preserve">MODELADO BIM LOD 200 - ARQUITECTURA</t>
  </si>
  <si>
    <t xml:space="preserve">MODELADO BIM LOD 200 - ESTRUCTURA</t>
  </si>
  <si>
    <t xml:space="preserve">MODELADO BIM LOD 200 - INSTALACIONES</t>
  </si>
  <si>
    <t xml:space="preserve">MODELADO BIM LOD 200/350 - OBRA CIVIL</t>
  </si>
  <si>
    <t xml:space="preserve">MODELADO BIM LOD 350 - ARQUITECTURA</t>
  </si>
  <si>
    <t xml:space="preserve">MODELADO BIM LOD 350 - ESTRUCTURA</t>
  </si>
  <si>
    <t xml:space="preserve">MODELADO BIM LOD 350 - INSTALACIONES</t>
  </si>
  <si>
    <t xml:space="preserve">TOPO - ANEJO DE TOPOGRAFÍA </t>
  </si>
  <si>
    <t xml:space="preserve">d</t>
  </si>
  <si>
    <t xml:space="preserve">TOPO - CÁLCULOS TOPOGRÁFICOS POLIGONAL </t>
  </si>
  <si>
    <t xml:space="preserve">unidad poligonal</t>
  </si>
  <si>
    <t xml:space="preserve">TOPO - CÁLCULOS TOPOGRÁFICOS ESTATICO POR BASE</t>
  </si>
  <si>
    <t xml:space="preserve">base</t>
  </si>
  <si>
    <t xml:space="preserve">TOPO - CÁLCULOS TOPOGRÁFICOS NIVELACION POR KM</t>
  </si>
  <si>
    <t xml:space="preserve">km i/v</t>
  </si>
  <si>
    <t xml:space="preserve">TOPO - CÁLCULOS TOPOGRÁFICOS BULONES</t>
  </si>
  <si>
    <t xml:space="preserve">TOPO - CÁLCULOS TOPOGRÁFICOS</t>
  </si>
  <si>
    <t xml:space="preserve">TOPO - TOMA DE BULONES</t>
  </si>
  <si>
    <t xml:space="preserve">TOPO - CÁLCULO HINCAS</t>
  </si>
  <si>
    <t xml:space="preserve">MW</t>
  </si>
  <si>
    <t xml:space="preserve">TOPO - ESTÁTICO (3 GPS)</t>
  </si>
  <si>
    <t xml:space="preserve">TOPO - ESTÁTICO (5 GPS)</t>
  </si>
  <si>
    <t xml:space="preserve">TOPO - ESTÁTICO (5 GPS) </t>
  </si>
  <si>
    <t xml:space="preserve">TOPO - REPLANTEO PUNTOS</t>
  </si>
  <si>
    <t xml:space="preserve">TOPO - GESTIÓN JEFE PROYECTO</t>
  </si>
  <si>
    <t xml:space="preserve">TOPO - NIVELACIÓN</t>
  </si>
  <si>
    <t xml:space="preserve">TOPO - POLIGONAL (UD)</t>
  </si>
  <si>
    <t xml:space="preserve">TOPO - POLIGONAL (METROS)</t>
  </si>
  <si>
    <t xml:space="preserve">ET TS16 1"</t>
  </si>
  <si>
    <t xml:space="preserve">TOPO-EXPROPIACION AYUDANTE</t>
  </si>
  <si>
    <t xml:space="preserve">TOPO-ANEJO  DE TOPOGRAFÍA</t>
  </si>
  <si>
    <t xml:space="preserve">VUELO - ANEJO</t>
  </si>
  <si>
    <t xml:space="preserve">VUELO - LIMPIEZA NUBE DE PUNTOS</t>
  </si>
  <si>
    <t xml:space="preserve">VUELO - PROCESADO DE VUELO</t>
  </si>
  <si>
    <t xml:space="preserve">VUELO - PUNTOS DE APOYO</t>
  </si>
  <si>
    <t xml:space="preserve">VUELO - RESTITUCIÓN 2D</t>
  </si>
  <si>
    <t xml:space="preserve">VUELO - RESTITUCIÓN 3D</t>
  </si>
  <si>
    <t xml:space="preserve">VUELO - REVISION DE CAMPO</t>
  </si>
  <si>
    <t xml:space="preserve">VUELO - CON RESTITUIDOR</t>
  </si>
  <si>
    <t xml:space="preserve">VUELO DRON</t>
  </si>
  <si>
    <t xml:space="preserve">VUELO - SUPERFICIE ENTREGA</t>
  </si>
  <si>
    <t xml:space="preserve">GNC - FORMACIÓN</t>
  </si>
  <si>
    <t xml:space="preserve">GNC - MATERIAL</t>
  </si>
  <si>
    <t xml:space="preserve">GNC - VIAJE</t>
  </si>
  <si>
    <t xml:space="preserve">GNC - NO CONFORMIDAD INTERNA</t>
  </si>
  <si>
    <t xml:space="preserve">GNC - NO CONFORMIDAD EXTERNA</t>
  </si>
  <si>
    <t xml:space="preserve">GNC - TOP5</t>
  </si>
  <si>
    <t xml:space="preserve">GNC - TOP30</t>
  </si>
  <si>
    <t xml:space="preserve">GNC - TOP60</t>
  </si>
  <si>
    <t xml:space="preserve">GNC - PDA</t>
  </si>
  <si>
    <t xml:space="preserve">TRABAJOS DE GABINETE</t>
  </si>
  <si>
    <t xml:space="preserve">TRABAJOS DE CAMPO</t>
  </si>
  <si>
    <t xml:space="preserve">DÍA DE PILOTO DE VÍA</t>
  </si>
  <si>
    <t xml:space="preserve">GNC - PROYECTOS NOCTURNIDAD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</si>
</sst>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BD4B4"/>
        <bgColor rgb="FFEB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B2A1C7"/>
        <bgColor rgb="FF969696"/>
      </patternFill>
    </fill>
    <fill>
      <patternFill patternType="solid">
        <fgColor rgb="FFBFBFBF"/>
        <bgColor rgb="FFB2A1C7"/>
      </patternFill>
    </fill>
    <fill>
      <patternFill patternType="solid">
        <fgColor rgb="FF92D050"/>
        <bgColor rgb="FFBFBFBF"/>
      </patternFill>
    </fill>
    <fill>
      <patternFill patternType="solid">
        <fgColor rgb="FFE5683F"/>
        <bgColor rgb="FFFF8080"/>
      </patternFill>
    </fill>
    <fill>
      <patternFill patternType="solid">
        <fgColor rgb="FFEE9CEE"/>
        <bgColor rgb="FFCC99FF"/>
      </patternFill>
    </fill>
    <fill>
      <patternFill patternType="solid">
        <fgColor rgb="FF00B0F0"/>
        <bgColor rgb="FF33CCCC"/>
      </patternFill>
    </fill>
    <fill>
      <patternFill patternType="solid">
        <fgColor rgb="FFEBC47D"/>
        <bgColor rgb="FFFBD4B4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A1C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EE9CEE"/>
      <rgbColor rgb="FFCC99FF"/>
      <rgbColor rgb="FFFBD4B4"/>
      <rgbColor rgb="FF3366FF"/>
      <rgbColor rgb="FF33CCCC"/>
      <rgbColor rgb="FF92D050"/>
      <rgbColor rgb="FFEBC47D"/>
      <rgbColor rgb="FFFF9900"/>
      <rgbColor rgb="FFE5683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0" colorId="64" zoomScale="125" zoomScaleNormal="125" zoomScalePageLayoutView="100" workbookViewId="0">
      <selection pane="topLeft" activeCell="A1" activeCellId="0" sqref="A1:G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3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6500</v>
      </c>
      <c r="C2" s="4" t="s">
        <v>8</v>
      </c>
      <c r="D2" s="4" t="n">
        <v>8</v>
      </c>
      <c r="E2" s="5" t="n">
        <f aca="false">IFERROR(B2/D2,0)</f>
        <v>812.5</v>
      </c>
      <c r="F2" s="4" t="n">
        <v>2</v>
      </c>
      <c r="G2" s="6" t="s">
        <v>9</v>
      </c>
    </row>
    <row r="3" customFormat="false" ht="13.8" hidden="false" customHeight="false" outlineLevel="0" collapsed="false">
      <c r="A3" s="2" t="s">
        <v>10</v>
      </c>
      <c r="B3" s="7"/>
      <c r="C3" s="4" t="s">
        <v>8</v>
      </c>
      <c r="D3" s="4" t="n">
        <v>8</v>
      </c>
      <c r="E3" s="7" t="n">
        <f aca="false">IFERROR(B3/D3,0)</f>
        <v>0</v>
      </c>
      <c r="F3" s="4" t="n">
        <v>2</v>
      </c>
      <c r="G3" s="6" t="s">
        <v>9</v>
      </c>
    </row>
    <row r="4" customFormat="false" ht="13.8" hidden="false" customHeight="false" outlineLevel="0" collapsed="false">
      <c r="A4" s="2" t="s">
        <v>11</v>
      </c>
      <c r="B4" s="3" t="n">
        <f aca="false">590*2</f>
        <v>1180</v>
      </c>
      <c r="C4" s="4" t="s">
        <v>8</v>
      </c>
      <c r="D4" s="4" t="n">
        <v>8</v>
      </c>
      <c r="E4" s="5" t="n">
        <f aca="false">IFERROR(B4/D4,0)</f>
        <v>147.5</v>
      </c>
      <c r="F4" s="4" t="n">
        <v>2</v>
      </c>
      <c r="G4" s="6" t="s">
        <v>9</v>
      </c>
    </row>
    <row r="5" customFormat="false" ht="13.8" hidden="false" customHeight="false" outlineLevel="0" collapsed="false">
      <c r="A5" s="8" t="s">
        <v>12</v>
      </c>
      <c r="B5" s="9" t="n">
        <v>16</v>
      </c>
      <c r="C5" s="10" t="s">
        <v>13</v>
      </c>
      <c r="D5" s="10" t="n">
        <v>8</v>
      </c>
      <c r="E5" s="5" t="n">
        <f aca="false">IFERROR(B5/D5,0)</f>
        <v>2</v>
      </c>
      <c r="F5" s="10" t="n">
        <v>2</v>
      </c>
      <c r="G5" s="11" t="s">
        <v>14</v>
      </c>
    </row>
    <row r="6" customFormat="false" ht="13.8" hidden="false" customHeight="false" outlineLevel="0" collapsed="false">
      <c r="A6" s="8" t="s">
        <v>15</v>
      </c>
      <c r="B6" s="9" t="n">
        <v>60</v>
      </c>
      <c r="C6" s="10" t="s">
        <v>16</v>
      </c>
      <c r="D6" s="10" t="n">
        <v>8</v>
      </c>
      <c r="E6" s="12" t="n">
        <f aca="false">B6/D6</f>
        <v>7.5</v>
      </c>
      <c r="F6" s="10" t="n">
        <v>2</v>
      </c>
      <c r="G6" s="11"/>
    </row>
    <row r="7" customFormat="false" ht="13.8" hidden="false" customHeight="false" outlineLevel="0" collapsed="false">
      <c r="A7" s="13" t="s">
        <v>17</v>
      </c>
      <c r="B7" s="3" t="n">
        <v>3600</v>
      </c>
      <c r="C7" s="4" t="s">
        <v>18</v>
      </c>
      <c r="D7" s="4" t="n">
        <v>8</v>
      </c>
      <c r="E7" s="5" t="n">
        <f aca="false">IFERROR(B7/D7,0)</f>
        <v>450</v>
      </c>
      <c r="F7" s="4"/>
      <c r="G7" s="6"/>
    </row>
    <row r="8" customFormat="false" ht="13.8" hidden="false" customHeight="false" outlineLevel="0" collapsed="false">
      <c r="A8" s="13" t="s">
        <v>19</v>
      </c>
      <c r="B8" s="3" t="n">
        <v>4</v>
      </c>
      <c r="C8" s="4" t="s">
        <v>16</v>
      </c>
      <c r="D8" s="4" t="n">
        <v>8</v>
      </c>
      <c r="E8" s="5" t="n">
        <f aca="false">IFERROR(B8/D8,0)</f>
        <v>0.5</v>
      </c>
      <c r="F8" s="4"/>
      <c r="G8" s="6"/>
    </row>
    <row r="9" customFormat="false" ht="13.8" hidden="false" customHeight="false" outlineLevel="0" collapsed="false">
      <c r="A9" s="13" t="s">
        <v>20</v>
      </c>
      <c r="B9" s="3" t="n">
        <v>4</v>
      </c>
      <c r="C9" s="4" t="s">
        <v>16</v>
      </c>
      <c r="D9" s="4" t="n">
        <v>8</v>
      </c>
      <c r="E9" s="5" t="n">
        <f aca="false">IFERROR(B9/D9,0)</f>
        <v>0.5</v>
      </c>
      <c r="F9" s="4"/>
      <c r="G9" s="6"/>
    </row>
    <row r="10" customFormat="false" ht="13.8" hidden="false" customHeight="false" outlineLevel="0" collapsed="false">
      <c r="A10" s="13" t="s">
        <v>21</v>
      </c>
      <c r="B10" s="3" t="n">
        <v>400</v>
      </c>
      <c r="C10" s="4" t="s">
        <v>22</v>
      </c>
      <c r="D10" s="4" t="n">
        <v>8</v>
      </c>
      <c r="E10" s="5" t="n">
        <f aca="false">IFERROR(B10/D10,0)</f>
        <v>50</v>
      </c>
      <c r="F10" s="4"/>
      <c r="G10" s="6"/>
    </row>
    <row r="11" customFormat="false" ht="13.8" hidden="false" customHeight="false" outlineLevel="0" collapsed="false">
      <c r="A11" s="13" t="s">
        <v>23</v>
      </c>
      <c r="B11" s="3" t="n">
        <v>1</v>
      </c>
      <c r="C11" s="4" t="s">
        <v>24</v>
      </c>
      <c r="D11" s="4" t="n">
        <v>8</v>
      </c>
      <c r="E11" s="5" t="n">
        <f aca="false">IFERROR(B11/D11,0)</f>
        <v>0.125</v>
      </c>
      <c r="F11" s="4"/>
      <c r="G11" s="6"/>
    </row>
    <row r="12" customFormat="false" ht="13.8" hidden="false" customHeight="false" outlineLevel="0" collapsed="false">
      <c r="A12" s="13" t="s">
        <v>25</v>
      </c>
      <c r="B12" s="3" t="n">
        <v>6</v>
      </c>
      <c r="C12" s="4" t="s">
        <v>24</v>
      </c>
      <c r="D12" s="4" t="n">
        <v>8</v>
      </c>
      <c r="E12" s="5" t="n">
        <f aca="false">IFERROR(B12/D12,0)</f>
        <v>0.75</v>
      </c>
      <c r="F12" s="4"/>
      <c r="G12" s="6"/>
    </row>
    <row r="13" customFormat="false" ht="13.8" hidden="false" customHeight="false" outlineLevel="0" collapsed="false">
      <c r="A13" s="14" t="s">
        <v>26</v>
      </c>
      <c r="B13" s="7"/>
      <c r="C13" s="15"/>
      <c r="D13" s="15"/>
      <c r="E13" s="7"/>
      <c r="F13" s="15"/>
      <c r="G13" s="16"/>
    </row>
    <row r="14" customFormat="false" ht="13.8" hidden="false" customHeight="false" outlineLevel="0" collapsed="false">
      <c r="A14" s="14" t="s">
        <v>27</v>
      </c>
      <c r="B14" s="3" t="n">
        <v>12</v>
      </c>
      <c r="C14" s="4" t="s">
        <v>24</v>
      </c>
      <c r="D14" s="4" t="n">
        <v>8</v>
      </c>
      <c r="E14" s="5" t="n">
        <f aca="false">IFERROR(B14/D14,0)</f>
        <v>1.5</v>
      </c>
      <c r="F14" s="4"/>
      <c r="G14" s="6"/>
    </row>
    <row r="15" customFormat="false" ht="13.8" hidden="false" customHeight="false" outlineLevel="0" collapsed="false">
      <c r="A15" s="14" t="s">
        <v>28</v>
      </c>
      <c r="B15" s="3" t="n">
        <v>108</v>
      </c>
      <c r="C15" s="4" t="s">
        <v>24</v>
      </c>
      <c r="D15" s="4" t="n">
        <v>8</v>
      </c>
      <c r="E15" s="5" t="n">
        <f aca="false">IFERROR(B15/D15,0)</f>
        <v>13.5</v>
      </c>
      <c r="F15" s="4"/>
      <c r="G15" s="6"/>
    </row>
    <row r="16" customFormat="false" ht="13.8" hidden="false" customHeight="false" outlineLevel="0" collapsed="false">
      <c r="A16" s="14" t="s">
        <v>29</v>
      </c>
      <c r="B16" s="3" t="n">
        <v>600</v>
      </c>
      <c r="C16" s="4" t="s">
        <v>18</v>
      </c>
      <c r="D16" s="4" t="n">
        <v>8</v>
      </c>
      <c r="E16" s="5" t="n">
        <f aca="false">IFERROR(B16/D16,0)</f>
        <v>75</v>
      </c>
      <c r="F16" s="4"/>
      <c r="G16" s="6"/>
    </row>
    <row r="17" customFormat="false" ht="13.8" hidden="false" customHeight="false" outlineLevel="0" collapsed="false">
      <c r="A17" s="17" t="s">
        <v>30</v>
      </c>
      <c r="B17" s="18" t="n">
        <v>4000</v>
      </c>
      <c r="C17" s="19" t="s">
        <v>18</v>
      </c>
      <c r="D17" s="19" t="n">
        <v>8</v>
      </c>
      <c r="E17" s="20" t="n">
        <f aca="false">IFERROR(B17/D17,0)</f>
        <v>500</v>
      </c>
      <c r="F17" s="19"/>
      <c r="G17" s="21"/>
    </row>
    <row r="18" customFormat="false" ht="13.8" hidden="false" customHeight="false" outlineLevel="0" collapsed="false">
      <c r="A18" s="17" t="s">
        <v>31</v>
      </c>
      <c r="B18" s="18" t="n">
        <v>58</v>
      </c>
      <c r="C18" s="19" t="s">
        <v>24</v>
      </c>
      <c r="D18" s="19" t="n">
        <v>8</v>
      </c>
      <c r="E18" s="20" t="n">
        <f aca="false">IFERROR(B18/D18,0)</f>
        <v>7.25</v>
      </c>
      <c r="F18" s="19"/>
      <c r="G18" s="21"/>
    </row>
    <row r="19" customFormat="false" ht="13.8" hidden="false" customHeight="false" outlineLevel="0" collapsed="false">
      <c r="A19" s="17" t="s">
        <v>32</v>
      </c>
      <c r="B19" s="18" t="n">
        <v>96</v>
      </c>
      <c r="C19" s="19" t="s">
        <v>24</v>
      </c>
      <c r="D19" s="19" t="n">
        <v>8</v>
      </c>
      <c r="E19" s="20" t="n">
        <f aca="false">IFERROR(B19/D19,0)</f>
        <v>12</v>
      </c>
      <c r="F19" s="19"/>
      <c r="G19" s="21"/>
    </row>
    <row r="20" customFormat="false" ht="13.8" hidden="false" customHeight="false" outlineLevel="0" collapsed="false">
      <c r="A20" s="17" t="s">
        <v>33</v>
      </c>
      <c r="B20" s="18" t="n">
        <v>22</v>
      </c>
      <c r="C20" s="19" t="s">
        <v>24</v>
      </c>
      <c r="D20" s="19" t="n">
        <v>8</v>
      </c>
      <c r="E20" s="20" t="n">
        <f aca="false">IFERROR(B20/D20,0)</f>
        <v>2.75</v>
      </c>
      <c r="F20" s="19"/>
      <c r="G20" s="21"/>
    </row>
    <row r="21" customFormat="false" ht="13.8" hidden="false" customHeight="false" outlineLevel="0" collapsed="false">
      <c r="A21" s="17" t="s">
        <v>34</v>
      </c>
      <c r="B21" s="18" t="n">
        <v>110</v>
      </c>
      <c r="C21" s="19" t="s">
        <v>24</v>
      </c>
      <c r="D21" s="19" t="n">
        <v>8</v>
      </c>
      <c r="E21" s="20" t="n">
        <f aca="false">IFERROR(B21/D21,0)</f>
        <v>13.75</v>
      </c>
      <c r="F21" s="19"/>
      <c r="G21" s="21"/>
    </row>
    <row r="22" customFormat="false" ht="13.8" hidden="false" customHeight="false" outlineLevel="0" collapsed="false">
      <c r="A22" s="17" t="s">
        <v>35</v>
      </c>
      <c r="B22" s="22"/>
      <c r="C22" s="23" t="s">
        <v>18</v>
      </c>
      <c r="D22" s="23" t="n">
        <v>8</v>
      </c>
      <c r="E22" s="22"/>
      <c r="F22" s="23"/>
      <c r="G22" s="24"/>
    </row>
    <row r="23" customFormat="false" ht="13.8" hidden="false" customHeight="false" outlineLevel="0" collapsed="false">
      <c r="A23" s="14" t="s">
        <v>36</v>
      </c>
      <c r="B23" s="3" t="n">
        <v>1200</v>
      </c>
      <c r="C23" s="4" t="s">
        <v>8</v>
      </c>
      <c r="D23" s="4" t="n">
        <v>8</v>
      </c>
      <c r="E23" s="20" t="n">
        <f aca="false">IFERROR(B23/D23,0)</f>
        <v>150</v>
      </c>
      <c r="F23" s="4" t="n">
        <v>1</v>
      </c>
      <c r="G23" s="6" t="s">
        <v>37</v>
      </c>
    </row>
    <row r="24" customFormat="false" ht="13.8" hidden="false" customHeight="false" outlineLevel="0" collapsed="false">
      <c r="A24" s="25" t="s">
        <v>38</v>
      </c>
      <c r="B24" s="3" t="n">
        <v>1.58</v>
      </c>
      <c r="C24" s="4" t="s">
        <v>39</v>
      </c>
      <c r="D24" s="4" t="n">
        <v>8</v>
      </c>
      <c r="E24" s="20" t="n">
        <f aca="false">IFERROR(B24/D24,0)</f>
        <v>0.1975</v>
      </c>
      <c r="F24" s="4" t="n">
        <v>2</v>
      </c>
      <c r="G24" s="6" t="s">
        <v>40</v>
      </c>
    </row>
    <row r="25" customFormat="false" ht="13.8" hidden="false" customHeight="false" outlineLevel="0" collapsed="false">
      <c r="A25" s="14" t="s">
        <v>41</v>
      </c>
      <c r="B25" s="3" t="n">
        <v>1600</v>
      </c>
      <c r="C25" s="4" t="s">
        <v>8</v>
      </c>
      <c r="D25" s="4" t="n">
        <v>8</v>
      </c>
      <c r="E25" s="20" t="n">
        <f aca="false">B25/D25</f>
        <v>200</v>
      </c>
      <c r="F25" s="4" t="n">
        <v>1</v>
      </c>
      <c r="G25" s="6" t="s">
        <v>42</v>
      </c>
    </row>
    <row r="26" customFormat="false" ht="13.8" hidden="false" customHeight="false" outlineLevel="0" collapsed="false">
      <c r="A26" s="26" t="s">
        <v>43</v>
      </c>
      <c r="B26" s="18" t="n">
        <v>2</v>
      </c>
      <c r="C26" s="19" t="s">
        <v>44</v>
      </c>
      <c r="D26" s="19" t="n">
        <v>8</v>
      </c>
      <c r="E26" s="20" t="n">
        <f aca="false">B26/D26</f>
        <v>0.25</v>
      </c>
      <c r="F26" s="19"/>
      <c r="G26" s="21"/>
    </row>
    <row r="27" customFormat="false" ht="13.8" hidden="false" customHeight="false" outlineLevel="0" collapsed="false">
      <c r="A27" s="26" t="s">
        <v>45</v>
      </c>
      <c r="B27" s="18" t="n">
        <v>10</v>
      </c>
      <c r="C27" s="19" t="s">
        <v>16</v>
      </c>
      <c r="D27" s="19" t="n">
        <v>8</v>
      </c>
      <c r="E27" s="20" t="n">
        <f aca="false">IFERROR(B27/D27,0)</f>
        <v>1.25</v>
      </c>
      <c r="F27" s="19" t="n">
        <v>1</v>
      </c>
      <c r="G27" s="21" t="s">
        <v>46</v>
      </c>
    </row>
    <row r="28" customFormat="false" ht="13.8" hidden="false" customHeight="false" outlineLevel="0" collapsed="false">
      <c r="A28" s="26" t="s">
        <v>47</v>
      </c>
      <c r="B28" s="18" t="n">
        <v>5</v>
      </c>
      <c r="C28" s="19" t="s">
        <v>39</v>
      </c>
      <c r="D28" s="19" t="n">
        <v>8</v>
      </c>
      <c r="E28" s="20" t="n">
        <f aca="false">IFERROR(B28/D28,0)</f>
        <v>0.625</v>
      </c>
      <c r="F28" s="19"/>
      <c r="G28" s="21"/>
    </row>
    <row r="29" customFormat="false" ht="13.8" hidden="false" customHeight="false" outlineLevel="0" collapsed="false">
      <c r="A29" s="26" t="s">
        <v>48</v>
      </c>
      <c r="B29" s="18" t="n">
        <v>5</v>
      </c>
      <c r="C29" s="19" t="s">
        <v>24</v>
      </c>
      <c r="D29" s="19" t="n">
        <v>8</v>
      </c>
      <c r="E29" s="20" t="n">
        <f aca="false">IFERROR(B29/D29,0)</f>
        <v>0.625</v>
      </c>
      <c r="F29" s="19"/>
      <c r="G29" s="21"/>
    </row>
    <row r="30" customFormat="false" ht="13.8" hidden="false" customHeight="false" outlineLevel="0" collapsed="false">
      <c r="A30" s="25" t="s">
        <v>49</v>
      </c>
      <c r="B30" s="3" t="n">
        <v>3000</v>
      </c>
      <c r="C30" s="4" t="s">
        <v>18</v>
      </c>
      <c r="D30" s="4" t="n">
        <v>8</v>
      </c>
      <c r="E30" s="5" t="n">
        <f aca="false">IFERROR(B30/D30,0)</f>
        <v>375</v>
      </c>
      <c r="F30" s="4"/>
      <c r="G30" s="6"/>
    </row>
    <row r="31" customFormat="false" ht="13.8" hidden="false" customHeight="false" outlineLevel="0" collapsed="false">
      <c r="A31" s="27" t="s">
        <v>50</v>
      </c>
      <c r="B31" s="18" t="n">
        <v>2.64</v>
      </c>
      <c r="C31" s="19" t="s">
        <v>51</v>
      </c>
      <c r="D31" s="19" t="n">
        <v>8</v>
      </c>
      <c r="E31" s="20" t="n">
        <v>0.33</v>
      </c>
      <c r="F31" s="19"/>
      <c r="G31" s="21"/>
    </row>
    <row r="32" customFormat="false" ht="13.8" hidden="false" customHeight="false" outlineLevel="0" collapsed="false">
      <c r="A32" s="27" t="s">
        <v>52</v>
      </c>
      <c r="B32" s="18" t="n">
        <v>70</v>
      </c>
      <c r="C32" s="19" t="s">
        <v>53</v>
      </c>
      <c r="D32" s="19" t="n">
        <v>8</v>
      </c>
      <c r="E32" s="20" t="n">
        <f aca="false">B32/D32</f>
        <v>8.75</v>
      </c>
      <c r="F32" s="19"/>
      <c r="G32" s="21"/>
    </row>
    <row r="33" customFormat="false" ht="13.8" hidden="false" customHeight="false" outlineLevel="0" collapsed="false">
      <c r="A33" s="27" t="s">
        <v>54</v>
      </c>
      <c r="B33" s="18" t="n">
        <v>530</v>
      </c>
      <c r="C33" s="19" t="s">
        <v>18</v>
      </c>
      <c r="D33" s="19" t="n">
        <v>8</v>
      </c>
      <c r="E33" s="20" t="n">
        <f aca="false">IFERROR(B33/D33,0)</f>
        <v>66.25</v>
      </c>
      <c r="F33" s="19"/>
      <c r="G33" s="21"/>
    </row>
    <row r="34" customFormat="false" ht="13.8" hidden="false" customHeight="false" outlineLevel="0" collapsed="false">
      <c r="A34" s="28" t="s">
        <v>55</v>
      </c>
      <c r="B34" s="18" t="n">
        <v>840</v>
      </c>
      <c r="C34" s="19" t="s">
        <v>18</v>
      </c>
      <c r="D34" s="19" t="n">
        <v>8</v>
      </c>
      <c r="E34" s="20" t="n">
        <f aca="false">IFERROR(B34/D34,0)</f>
        <v>105</v>
      </c>
      <c r="F34" s="19"/>
      <c r="G34" s="21"/>
    </row>
    <row r="35" customFormat="false" ht="13.8" hidden="false" customHeight="false" outlineLevel="0" collapsed="false">
      <c r="A35" s="28" t="s">
        <v>56</v>
      </c>
      <c r="B35" s="18" t="n">
        <v>675</v>
      </c>
      <c r="C35" s="19" t="s">
        <v>18</v>
      </c>
      <c r="D35" s="19" t="n">
        <v>8</v>
      </c>
      <c r="E35" s="20" t="n">
        <f aca="false">IFERROR(B35/D35,0)</f>
        <v>84.375</v>
      </c>
      <c r="F35" s="19"/>
      <c r="G35" s="21"/>
    </row>
    <row r="36" customFormat="false" ht="13.8" hidden="false" customHeight="false" outlineLevel="0" collapsed="false">
      <c r="A36" s="28" t="s">
        <v>57</v>
      </c>
      <c r="B36" s="18" t="n">
        <v>787</v>
      </c>
      <c r="C36" s="19" t="s">
        <v>18</v>
      </c>
      <c r="D36" s="19" t="n">
        <v>8</v>
      </c>
      <c r="E36" s="20" t="n">
        <f aca="false">IFERROR(B36/D36,0)</f>
        <v>98.375</v>
      </c>
      <c r="F36" s="19"/>
      <c r="G36" s="21"/>
    </row>
    <row r="37" customFormat="false" ht="13.8" hidden="false" customHeight="false" outlineLevel="0" collapsed="false">
      <c r="A37" s="27" t="s">
        <v>58</v>
      </c>
      <c r="B37" s="29" t="n">
        <f aca="false">+B36*0.85</f>
        <v>668.95</v>
      </c>
      <c r="C37" s="19" t="s">
        <v>18</v>
      </c>
      <c r="D37" s="19" t="n">
        <v>8</v>
      </c>
      <c r="E37" s="20" t="n">
        <f aca="false">IFERROR(B37/D37,0)</f>
        <v>83.61875</v>
      </c>
      <c r="F37" s="19"/>
      <c r="G37" s="21"/>
    </row>
    <row r="38" customFormat="false" ht="13.8" hidden="false" customHeight="false" outlineLevel="0" collapsed="false">
      <c r="A38" s="28" t="s">
        <v>59</v>
      </c>
      <c r="B38" s="29" t="n">
        <f aca="false">+B37*0.85</f>
        <v>568.6075</v>
      </c>
      <c r="C38" s="19" t="s">
        <v>18</v>
      </c>
      <c r="D38" s="19" t="n">
        <v>8</v>
      </c>
      <c r="E38" s="20" t="n">
        <f aca="false">IFERROR(B38/D38,0)</f>
        <v>71.0759375</v>
      </c>
      <c r="F38" s="19"/>
      <c r="G38" s="21"/>
    </row>
    <row r="39" customFormat="false" ht="13.8" hidden="false" customHeight="false" outlineLevel="0" collapsed="false">
      <c r="A39" s="28" t="s">
        <v>60</v>
      </c>
      <c r="B39" s="29" t="n">
        <f aca="false">+B38*0.85</f>
        <v>483.316375</v>
      </c>
      <c r="C39" s="19" t="s">
        <v>18</v>
      </c>
      <c r="D39" s="19" t="n">
        <v>8</v>
      </c>
      <c r="E39" s="20" t="n">
        <f aca="false">IFERROR(B39/D39,0)</f>
        <v>60.414546875</v>
      </c>
      <c r="F39" s="19"/>
      <c r="G39" s="21"/>
    </row>
    <row r="40" customFormat="false" ht="13.8" hidden="false" customHeight="false" outlineLevel="0" collapsed="false">
      <c r="A40" s="30" t="s">
        <v>61</v>
      </c>
      <c r="B40" s="18" t="n">
        <v>1</v>
      </c>
      <c r="C40" s="19" t="s">
        <v>62</v>
      </c>
      <c r="D40" s="19" t="n">
        <v>8</v>
      </c>
      <c r="E40" s="20" t="n">
        <f aca="false">IFERROR(B40/D40,0)</f>
        <v>0.125</v>
      </c>
      <c r="F40" s="19"/>
      <c r="G40" s="21"/>
    </row>
    <row r="41" customFormat="false" ht="13.8" hidden="false" customHeight="false" outlineLevel="0" collapsed="false">
      <c r="A41" s="30" t="s">
        <v>63</v>
      </c>
      <c r="B41" s="18" t="n">
        <v>1</v>
      </c>
      <c r="C41" s="19" t="s">
        <v>64</v>
      </c>
      <c r="D41" s="19" t="n">
        <v>4</v>
      </c>
      <c r="E41" s="20" t="n">
        <f aca="false">IFERROR(B41/D41,0)</f>
        <v>0.25</v>
      </c>
      <c r="F41" s="19"/>
      <c r="G41" s="21"/>
    </row>
    <row r="42" customFormat="false" ht="13.8" hidden="false" customHeight="false" outlineLevel="0" collapsed="false">
      <c r="A42" s="30" t="s">
        <v>65</v>
      </c>
      <c r="B42" s="18" t="n">
        <v>30</v>
      </c>
      <c r="C42" s="19" t="s">
        <v>66</v>
      </c>
      <c r="D42" s="19" t="n">
        <v>8</v>
      </c>
      <c r="E42" s="20" t="n">
        <f aca="false">IFERROR(B42/D42,0)</f>
        <v>3.75</v>
      </c>
      <c r="F42" s="19"/>
      <c r="G42" s="21"/>
    </row>
    <row r="43" customFormat="false" ht="13.8" hidden="false" customHeight="false" outlineLevel="0" collapsed="false">
      <c r="A43" s="30" t="s">
        <v>67</v>
      </c>
      <c r="B43" s="18" t="n">
        <v>8</v>
      </c>
      <c r="C43" s="19" t="s">
        <v>68</v>
      </c>
      <c r="D43" s="19" t="n">
        <v>8</v>
      </c>
      <c r="E43" s="20" t="n">
        <f aca="false">IFERROR(B43/D43,0)</f>
        <v>1</v>
      </c>
      <c r="F43" s="19"/>
      <c r="G43" s="21"/>
    </row>
    <row r="44" customFormat="false" ht="13.8" hidden="false" customHeight="false" outlineLevel="0" collapsed="false">
      <c r="A44" s="30" t="s">
        <v>69</v>
      </c>
      <c r="B44" s="18" t="n">
        <v>80</v>
      </c>
      <c r="C44" s="19" t="s">
        <v>16</v>
      </c>
      <c r="D44" s="19" t="n">
        <v>8</v>
      </c>
      <c r="E44" s="20" t="n">
        <f aca="false">IFERROR(B44/D44,0)</f>
        <v>10</v>
      </c>
      <c r="F44" s="19"/>
      <c r="G44" s="21"/>
    </row>
    <row r="45" customFormat="false" ht="13.8" hidden="false" customHeight="false" outlineLevel="0" collapsed="false">
      <c r="A45" s="31" t="s">
        <v>70</v>
      </c>
      <c r="B45" s="18"/>
      <c r="C45" s="19"/>
      <c r="D45" s="19"/>
      <c r="E45" s="20"/>
      <c r="F45" s="19"/>
      <c r="G45" s="21"/>
    </row>
    <row r="46" customFormat="false" ht="13.8" hidden="false" customHeight="false" outlineLevel="0" collapsed="false">
      <c r="A46" s="30" t="s">
        <v>71</v>
      </c>
      <c r="B46" s="18" t="n">
        <v>48</v>
      </c>
      <c r="C46" s="19" t="s">
        <v>24</v>
      </c>
      <c r="D46" s="19" t="n">
        <v>8</v>
      </c>
      <c r="E46" s="20" t="n">
        <v>6</v>
      </c>
      <c r="F46" s="19"/>
      <c r="G46" s="21"/>
    </row>
    <row r="47" customFormat="false" ht="13.8" hidden="false" customHeight="false" outlineLevel="0" collapsed="false">
      <c r="A47" s="30" t="s">
        <v>72</v>
      </c>
      <c r="B47" s="18" t="n">
        <v>6</v>
      </c>
      <c r="C47" s="19" t="s">
        <v>73</v>
      </c>
      <c r="D47" s="19" t="n">
        <v>8</v>
      </c>
      <c r="E47" s="20" t="n">
        <f aca="false">IFERROR(B47/D47,0)</f>
        <v>0.75</v>
      </c>
      <c r="F47" s="19"/>
      <c r="G47" s="21"/>
    </row>
    <row r="48" customFormat="false" ht="13.8" hidden="false" customHeight="false" outlineLevel="0" collapsed="false">
      <c r="A48" s="32" t="s">
        <v>74</v>
      </c>
      <c r="B48" s="18" t="n">
        <v>18</v>
      </c>
      <c r="C48" s="19" t="s">
        <v>24</v>
      </c>
      <c r="D48" s="19" t="n">
        <v>8</v>
      </c>
      <c r="E48" s="20" t="n">
        <f aca="false">IFERROR(B48/D48,0)</f>
        <v>2.25</v>
      </c>
      <c r="F48" s="19" t="n">
        <v>2</v>
      </c>
      <c r="G48" s="21" t="n">
        <v>3</v>
      </c>
    </row>
    <row r="49" customFormat="false" ht="13.8" hidden="false" customHeight="false" outlineLevel="0" collapsed="false">
      <c r="A49" s="32" t="s">
        <v>75</v>
      </c>
      <c r="B49" s="3" t="n">
        <v>24</v>
      </c>
      <c r="C49" s="19" t="s">
        <v>24</v>
      </c>
      <c r="D49" s="4" t="n">
        <v>8</v>
      </c>
      <c r="E49" s="5" t="n">
        <f aca="false">IFERROR(B49/D49,0)</f>
        <v>3</v>
      </c>
      <c r="F49" s="4" t="n">
        <v>4</v>
      </c>
      <c r="G49" s="6" t="n">
        <v>5</v>
      </c>
    </row>
    <row r="50" customFormat="false" ht="13.8" hidden="false" customHeight="false" outlineLevel="0" collapsed="false">
      <c r="A50" s="32" t="s">
        <v>76</v>
      </c>
      <c r="B50" s="3" t="n">
        <v>30</v>
      </c>
      <c r="C50" s="19" t="s">
        <v>24</v>
      </c>
      <c r="D50" s="4" t="n">
        <v>8</v>
      </c>
      <c r="E50" s="5" t="n">
        <f aca="false">IFERROR(B50/D50,0)</f>
        <v>3.75</v>
      </c>
      <c r="F50" s="4" t="n">
        <v>4</v>
      </c>
      <c r="G50" s="6" t="n">
        <v>5</v>
      </c>
    </row>
    <row r="51" customFormat="false" ht="13.8" hidden="false" customHeight="false" outlineLevel="0" collapsed="false">
      <c r="A51" s="33" t="s">
        <v>77</v>
      </c>
      <c r="B51" s="3" t="n">
        <v>800</v>
      </c>
      <c r="C51" s="19" t="s">
        <v>24</v>
      </c>
      <c r="D51" s="4" t="n">
        <v>8</v>
      </c>
      <c r="E51" s="5" t="n">
        <f aca="false">IFERROR(B51/D51,0)</f>
        <v>100</v>
      </c>
      <c r="F51" s="4"/>
      <c r="G51" s="6"/>
    </row>
    <row r="52" customFormat="false" ht="13.8" hidden="false" customHeight="false" outlineLevel="0" collapsed="false">
      <c r="A52" s="34" t="s">
        <v>78</v>
      </c>
      <c r="B52" s="3"/>
      <c r="C52" s="19" t="s">
        <v>62</v>
      </c>
      <c r="D52" s="4" t="n">
        <v>1</v>
      </c>
      <c r="E52" s="5" t="n">
        <f aca="false">IFERROR(B52/D52,0)</f>
        <v>0</v>
      </c>
      <c r="F52" s="4"/>
      <c r="G52" s="6"/>
    </row>
    <row r="53" customFormat="false" ht="13.8" hidden="false" customHeight="false" outlineLevel="0" collapsed="false">
      <c r="A53" s="30" t="s">
        <v>79</v>
      </c>
      <c r="B53" s="3" t="n">
        <v>2.3</v>
      </c>
      <c r="C53" s="19" t="s">
        <v>44</v>
      </c>
      <c r="D53" s="19" t="n">
        <v>8</v>
      </c>
      <c r="E53" s="20" t="n">
        <f aca="false">IFERROR(B53/D53,0)</f>
        <v>0.2875</v>
      </c>
      <c r="F53" s="19" t="n">
        <v>2</v>
      </c>
      <c r="G53" s="21"/>
    </row>
    <row r="54" customFormat="false" ht="13.8" hidden="false" customHeight="false" outlineLevel="0" collapsed="false">
      <c r="A54" s="33" t="s">
        <v>80</v>
      </c>
      <c r="B54" s="3" t="n">
        <v>7</v>
      </c>
      <c r="C54" s="19" t="s">
        <v>24</v>
      </c>
      <c r="D54" s="4" t="n">
        <v>8</v>
      </c>
      <c r="E54" s="5" t="n">
        <f aca="false">IFERROR(B54/D54,0)</f>
        <v>0.875</v>
      </c>
      <c r="F54" s="4"/>
      <c r="G54" s="6"/>
    </row>
    <row r="55" customFormat="false" ht="13.8" hidden="false" customHeight="false" outlineLevel="0" collapsed="false">
      <c r="A55" s="30" t="s">
        <v>81</v>
      </c>
      <c r="B55" s="3" t="n">
        <v>2200</v>
      </c>
      <c r="C55" s="19" t="s">
        <v>13</v>
      </c>
      <c r="D55" s="19" t="n">
        <v>8</v>
      </c>
      <c r="E55" s="20" t="n">
        <f aca="false">B55/D55</f>
        <v>275</v>
      </c>
      <c r="F55" s="19" t="n">
        <v>3</v>
      </c>
      <c r="G55" s="21" t="s">
        <v>82</v>
      </c>
    </row>
    <row r="56" customFormat="false" ht="13.8" hidden="false" customHeight="false" outlineLevel="0" collapsed="false">
      <c r="A56" s="30" t="s">
        <v>83</v>
      </c>
      <c r="B56" s="3" t="n">
        <v>130</v>
      </c>
      <c r="C56" s="19" t="s">
        <v>22</v>
      </c>
      <c r="D56" s="19" t="n">
        <v>8</v>
      </c>
      <c r="E56" s="20"/>
      <c r="F56" s="19"/>
      <c r="G56" s="21"/>
    </row>
    <row r="57" customFormat="false" ht="13.8" hidden="false" customHeight="false" outlineLevel="0" collapsed="false">
      <c r="A57" s="35" t="s">
        <v>84</v>
      </c>
      <c r="B57" s="3"/>
      <c r="C57" s="19"/>
      <c r="D57" s="19"/>
      <c r="E57" s="20"/>
      <c r="F57" s="19"/>
      <c r="G57" s="21"/>
    </row>
    <row r="58" customFormat="false" ht="13.8" hidden="false" customHeight="false" outlineLevel="0" collapsed="false">
      <c r="A58" s="35" t="s">
        <v>85</v>
      </c>
      <c r="B58" s="3"/>
      <c r="C58" s="19"/>
      <c r="D58" s="19"/>
      <c r="E58" s="20"/>
      <c r="F58" s="19"/>
      <c r="G58" s="21"/>
    </row>
    <row r="59" customFormat="false" ht="13.8" hidden="false" customHeight="false" outlineLevel="0" collapsed="false">
      <c r="A59" s="35" t="s">
        <v>86</v>
      </c>
      <c r="B59" s="3" t="n">
        <v>40</v>
      </c>
      <c r="C59" s="19" t="s">
        <v>39</v>
      </c>
      <c r="D59" s="19" t="n">
        <v>8</v>
      </c>
      <c r="E59" s="20" t="n">
        <f aca="false">IFERROR(B59/D59,0)</f>
        <v>5</v>
      </c>
      <c r="F59" s="19"/>
      <c r="G59" s="21"/>
    </row>
    <row r="60" customFormat="false" ht="13.8" hidden="false" customHeight="false" outlineLevel="0" collapsed="false">
      <c r="A60" s="35" t="s">
        <v>87</v>
      </c>
      <c r="B60" s="18" t="n">
        <v>120</v>
      </c>
      <c r="C60" s="19" t="s">
        <v>39</v>
      </c>
      <c r="D60" s="19" t="n">
        <v>8</v>
      </c>
      <c r="E60" s="20" t="n">
        <f aca="false">IFERROR(B60/D60,0)</f>
        <v>15</v>
      </c>
      <c r="F60" s="19"/>
      <c r="G60" s="21"/>
    </row>
    <row r="61" customFormat="false" ht="13.8" hidden="false" customHeight="false" outlineLevel="0" collapsed="false">
      <c r="A61" s="35" t="s">
        <v>88</v>
      </c>
      <c r="B61" s="18" t="n">
        <v>35</v>
      </c>
      <c r="C61" s="19" t="s">
        <v>24</v>
      </c>
      <c r="D61" s="19" t="n">
        <v>8</v>
      </c>
      <c r="E61" s="20" t="n">
        <f aca="false">IFERROR(B61/D61,0)</f>
        <v>4.375</v>
      </c>
      <c r="F61" s="19"/>
      <c r="G61" s="21"/>
    </row>
    <row r="62" customFormat="false" ht="13.8" hidden="false" customHeight="false" outlineLevel="0" collapsed="false">
      <c r="A62" s="35" t="s">
        <v>89</v>
      </c>
      <c r="B62" s="3" t="n">
        <v>40</v>
      </c>
      <c r="C62" s="4" t="s">
        <v>39</v>
      </c>
      <c r="D62" s="4" t="n">
        <v>8</v>
      </c>
      <c r="E62" s="5" t="n">
        <f aca="false">IFERROR(B62/D62,0)</f>
        <v>5</v>
      </c>
      <c r="F62" s="4"/>
      <c r="G62" s="6"/>
    </row>
    <row r="63" customFormat="false" ht="13.8" hidden="false" customHeight="false" outlineLevel="0" collapsed="false">
      <c r="A63" s="35" t="s">
        <v>90</v>
      </c>
      <c r="B63" s="18" t="n">
        <v>4</v>
      </c>
      <c r="C63" s="19" t="s">
        <v>39</v>
      </c>
      <c r="D63" s="19" t="n">
        <v>8</v>
      </c>
      <c r="E63" s="20" t="n">
        <f aca="false">IFERROR(B63/D63,0)</f>
        <v>0.5</v>
      </c>
      <c r="F63" s="19"/>
      <c r="G63" s="21"/>
    </row>
    <row r="64" customFormat="false" ht="13.8" hidden="false" customHeight="false" outlineLevel="0" collapsed="false">
      <c r="A64" s="36" t="s">
        <v>91</v>
      </c>
      <c r="B64" s="18"/>
      <c r="C64" s="19"/>
      <c r="D64" s="19"/>
      <c r="E64" s="20"/>
      <c r="F64" s="19"/>
      <c r="G64" s="21"/>
    </row>
    <row r="65" customFormat="false" ht="13.8" hidden="false" customHeight="false" outlineLevel="0" collapsed="false">
      <c r="A65" s="35" t="s">
        <v>92</v>
      </c>
      <c r="B65" s="18"/>
      <c r="C65" s="19"/>
      <c r="D65" s="19"/>
      <c r="E65" s="20"/>
      <c r="F65" s="19"/>
      <c r="G65" s="21"/>
    </row>
    <row r="66" customFormat="false" ht="13.8" hidden="false" customHeight="false" outlineLevel="0" collapsed="false">
      <c r="A66" s="35" t="s">
        <v>93</v>
      </c>
      <c r="B66" s="18" t="n">
        <v>120</v>
      </c>
      <c r="C66" s="19" t="s">
        <v>39</v>
      </c>
      <c r="D66" s="19" t="n">
        <v>8</v>
      </c>
      <c r="E66" s="20" t="n">
        <f aca="false">IFERROR(B66/D66,0)</f>
        <v>15</v>
      </c>
      <c r="F66" s="19"/>
      <c r="G66" s="21"/>
    </row>
    <row r="67" customFormat="false" ht="13.8" hidden="false" customHeight="false" outlineLevel="0" collapsed="false">
      <c r="A67" s="35" t="s">
        <v>94</v>
      </c>
      <c r="B67" s="18" t="n">
        <v>80</v>
      </c>
      <c r="C67" s="19" t="s">
        <v>39</v>
      </c>
      <c r="D67" s="19" t="n">
        <v>8</v>
      </c>
      <c r="E67" s="20" t="n">
        <f aca="false">IFERROR(B67/D67,0)</f>
        <v>10</v>
      </c>
      <c r="F67" s="19"/>
      <c r="G67" s="21"/>
    </row>
    <row r="68" customFormat="false" ht="13.8" hidden="false" customHeight="false" outlineLevel="0" collapsed="false">
      <c r="A68" s="35" t="s">
        <v>88</v>
      </c>
      <c r="B68" s="18"/>
      <c r="C68" s="19"/>
      <c r="D68" s="19"/>
      <c r="E68" s="20"/>
      <c r="F68" s="19"/>
      <c r="G68" s="21"/>
    </row>
    <row r="69" customFormat="false" ht="13.8" hidden="false" customHeight="false" outlineLevel="0" collapsed="false">
      <c r="A69" s="37" t="s">
        <v>95</v>
      </c>
      <c r="B69" s="18"/>
      <c r="C69" s="19"/>
      <c r="D69" s="19"/>
      <c r="E69" s="20" t="n">
        <f aca="false">IFERROR(B69/D69,0)</f>
        <v>0</v>
      </c>
      <c r="F69" s="19"/>
      <c r="G69" s="21"/>
    </row>
    <row r="70" customFormat="false" ht="13.8" hidden="false" customHeight="false" outlineLevel="0" collapsed="false">
      <c r="A70" s="36" t="s">
        <v>96</v>
      </c>
      <c r="B70" s="18"/>
      <c r="C70" s="19"/>
      <c r="D70" s="19"/>
      <c r="E70" s="20" t="n">
        <f aca="false">IFERROR(B70/D70,0)</f>
        <v>0</v>
      </c>
      <c r="F70" s="19"/>
      <c r="G70" s="21"/>
    </row>
    <row r="71" customFormat="false" ht="13.8" hidden="false" customHeight="false" outlineLevel="0" collapsed="false">
      <c r="A71" s="37" t="s">
        <v>97</v>
      </c>
      <c r="B71" s="18"/>
      <c r="C71" s="19"/>
      <c r="D71" s="19"/>
      <c r="E71" s="20" t="n">
        <f aca="false">IFERROR(B71/D71,0)</f>
        <v>0</v>
      </c>
      <c r="F71" s="19"/>
      <c r="G71" s="21"/>
    </row>
    <row r="72" customFormat="false" ht="13.8" hidden="false" customHeight="false" outlineLevel="0" collapsed="false">
      <c r="A72" s="37" t="s">
        <v>98</v>
      </c>
      <c r="B72" s="18"/>
      <c r="C72" s="19"/>
      <c r="D72" s="19"/>
      <c r="E72" s="20" t="n">
        <f aca="false">IFERROR(B72/D72,0)</f>
        <v>0</v>
      </c>
      <c r="F72" s="19"/>
      <c r="G72" s="21"/>
    </row>
    <row r="73" customFormat="false" ht="13.8" hidden="false" customHeight="false" outlineLevel="0" collapsed="false">
      <c r="A73" s="38" t="s">
        <v>99</v>
      </c>
      <c r="B73" s="3"/>
      <c r="C73" s="4"/>
      <c r="D73" s="4"/>
      <c r="E73" s="5" t="n">
        <f aca="false">IFERROR(B73/D73,0)</f>
        <v>0</v>
      </c>
      <c r="F73" s="4"/>
      <c r="G73" s="4"/>
    </row>
    <row r="74" customFormat="false" ht="13.8" hidden="false" customHeight="false" outlineLevel="0" collapsed="false">
      <c r="A74" s="38" t="s">
        <v>100</v>
      </c>
      <c r="B74" s="3"/>
      <c r="C74" s="4"/>
      <c r="D74" s="4"/>
      <c r="E74" s="5" t="n">
        <f aca="false">IFERROR(B74/D74,0)</f>
        <v>0</v>
      </c>
      <c r="F74" s="39"/>
      <c r="G74" s="39"/>
    </row>
    <row r="75" customFormat="false" ht="13.8" hidden="false" customHeight="false" outlineLevel="0" collapsed="false">
      <c r="A75" s="38" t="s">
        <v>101</v>
      </c>
      <c r="B75" s="3"/>
      <c r="C75" s="4"/>
      <c r="D75" s="4"/>
      <c r="E75" s="5" t="n">
        <f aca="false">IFERROR(B75/D75,0)</f>
        <v>0</v>
      </c>
      <c r="F75" s="39"/>
      <c r="G75" s="39"/>
    </row>
    <row r="76" customFormat="false" ht="13.8" hidden="false" customHeight="false" outlineLevel="0" collapsed="false">
      <c r="A76" s="38" t="s">
        <v>102</v>
      </c>
      <c r="B76" s="3"/>
      <c r="C76" s="4"/>
      <c r="D76" s="4"/>
      <c r="E76" s="5" t="n">
        <f aca="false">IFERROR(B76/D76,0)</f>
        <v>0</v>
      </c>
      <c r="F76" s="39"/>
      <c r="G76" s="39"/>
    </row>
    <row r="77" customFormat="false" ht="13.8" hidden="false" customHeight="false" outlineLevel="0" collapsed="false">
      <c r="A77" s="40" t="s">
        <v>103</v>
      </c>
      <c r="B77" s="3"/>
      <c r="C77" s="4"/>
      <c r="D77" s="4"/>
      <c r="E77" s="5" t="n">
        <f aca="false">IFERROR(B77/D77,0)</f>
        <v>0</v>
      </c>
      <c r="F77" s="39"/>
      <c r="G77" s="39"/>
    </row>
    <row r="78" customFormat="false" ht="13.8" hidden="false" customHeight="false" outlineLevel="0" collapsed="false">
      <c r="A78" s="41" t="s">
        <v>104</v>
      </c>
      <c r="B78" s="3"/>
      <c r="C78" s="4"/>
      <c r="D78" s="4"/>
      <c r="E78" s="42"/>
      <c r="F78" s="39"/>
      <c r="G78" s="39"/>
    </row>
    <row r="79" customFormat="false" ht="13.8" hidden="false" customHeight="false" outlineLevel="0" collapsed="false">
      <c r="A79" s="41" t="s">
        <v>105</v>
      </c>
      <c r="B79" s="3"/>
      <c r="C79" s="4"/>
      <c r="D79" s="4"/>
      <c r="E79" s="42"/>
      <c r="F79" s="39"/>
      <c r="G79" s="39"/>
    </row>
    <row r="80" customFormat="false" ht="13.8" hidden="false" customHeight="false" outlineLevel="0" collapsed="false">
      <c r="A80" s="40" t="s">
        <v>106</v>
      </c>
      <c r="B80" s="3"/>
      <c r="C80" s="4"/>
      <c r="D80" s="4"/>
      <c r="E80" s="42"/>
      <c r="F80" s="39"/>
      <c r="G80" s="39"/>
    </row>
    <row r="81" customFormat="false" ht="13.8" hidden="false" customHeight="false" outlineLevel="0" collapsed="false">
      <c r="A81" s="40" t="s">
        <v>107</v>
      </c>
      <c r="B81" s="3"/>
      <c r="C81" s="4"/>
      <c r="D81" s="4"/>
      <c r="E81" s="42"/>
      <c r="F81" s="39"/>
      <c r="G81" s="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2024-11-15T14:19:00Z</dcterms:created>
  <dc:creator/>
  <dc:description/>
  <dc:language>es-ES</dc:language>
  <cp:lastModifiedBy/>
  <dcterms:modified xsi:type="dcterms:W3CDTF">2024-11-15T14:20:36Z</dcterms:modified>
  <cp:revision>1</cp:revision>
  <dc:subject/>
  <dc:title/>
</cp:coreProperties>
</file>