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A970A75E-C4E6-46B4-A4F5-180FE6C78A0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Maps" sheetId="14" r:id="rId5"/>
    <sheet name="QA" sheetId="12" r:id="rId6"/>
    <sheet name="Production" sheetId="13" r:id="rId7"/>
    <sheet name="Mac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9" l="1"/>
  <c r="F94" i="9"/>
  <c r="F67" i="9"/>
  <c r="F84" i="9"/>
  <c r="F71" i="9"/>
  <c r="F42" i="9"/>
  <c r="F33" i="9"/>
  <c r="F32" i="9"/>
  <c r="F27" i="9"/>
  <c r="F11" i="9"/>
  <c r="F3" i="1"/>
  <c r="I2" i="7"/>
  <c r="F8" i="9"/>
  <c r="F2" i="8"/>
</calcChain>
</file>

<file path=xl/sharedStrings.xml><?xml version="1.0" encoding="utf-8"?>
<sst xmlns="http://schemas.openxmlformats.org/spreadsheetml/2006/main" count="1270" uniqueCount="300">
  <si>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</si>
  <si>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</si>
  <si>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</si>
  <si>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</si>
  <si>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</si>
  <si>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</si>
  <si>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</si>
  <si>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</si>
  <si>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</si>
  <si>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</si>
  <si>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</si>
  <si>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</si>
  <si>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</si>
  <si>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</si>
  <si>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</si>
  <si>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</si>
  <si>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</si>
  <si>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</si>
  <si>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</si>
  <si>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</si>
  <si>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</si>
  <si>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</si>
  <si>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</si>
  <si>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</si>
  <si>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</si>
  <si>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</si>
  <si>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</si>
  <si>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</si>
  <si>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</si>
  <si>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</si>
  <si>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</si>
  <si>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</si>
  <si>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</si>
  <si>
    <t>Ard Boy - EBPs, SBPs, Weapons</t>
  </si>
  <si>
    <t>Skar Boy - EBPs, SBPs, Weapons</t>
  </si>
  <si>
    <t>Feral Boy Possession Global Ability</t>
  </si>
  <si>
    <t>Ard Boy attach ranged weapon swapping</t>
  </si>
  <si>
    <t>Tyranid Scout Unit Design</t>
  </si>
  <si>
    <t>All</t>
  </si>
  <si>
    <t>We need to decide on a design for this unit then write up that design</t>
  </si>
  <si>
    <t>Balancing Tau</t>
  </si>
  <si>
    <t>Finish initial rosta for Tyranids</t>
  </si>
  <si>
    <t>Tau upkeep</t>
  </si>
  <si>
    <t>Sisters Faith Rework</t>
  </si>
  <si>
    <t>Armour Resistance Rework</t>
  </si>
  <si>
    <t>This is blocking any upkeep</t>
  </si>
  <si>
    <t>Implementing armour modifier to more places</t>
  </si>
  <si>
    <t>Mass / Knockback Rework</t>
  </si>
  <si>
    <t>OM add in leman variant unit</t>
  </si>
  <si>
    <t>OM Assault Chim T3 weapon upgrade to assault cannon</t>
  </si>
  <si>
    <t>OM Leman Russ alt model from unification mod</t>
  </si>
  <si>
    <t>OM Assault Chimera model from unification mod</t>
  </si>
  <si>
    <t>OM Check current assualt chimera to see if it supports autocannon</t>
  </si>
  <si>
    <t>Revisit current global abilities design</t>
  </si>
  <si>
    <t>Design for Tyranids global abilities</t>
  </si>
  <si>
    <t>Design for OM global abilities</t>
  </si>
  <si>
    <t>Design for Tau global abilities</t>
  </si>
  <si>
    <t>Decide how upkeep works in early game</t>
  </si>
  <si>
    <t>Do we want people to have a certain number of points / gens before we charge them?</t>
  </si>
  <si>
    <t>Setup ability target filters for new armours</t>
  </si>
  <si>
    <t>Add piercings to abilities</t>
  </si>
  <si>
    <t>Decide which maps we wish to create TFE variants for</t>
  </si>
  <si>
    <t>Air unit fix for MoM TFE</t>
  </si>
  <si>
    <t>Air unit fix for SoE TFE</t>
  </si>
  <si>
    <t>Air unit fix for TE TFE</t>
  </si>
  <si>
    <t>Decide what we're doing with Sarajevo map</t>
  </si>
  <si>
    <t>I think this is already done..?</t>
  </si>
  <si>
    <t>TFE Variant of BM</t>
  </si>
  <si>
    <t>TFE Variant of FM</t>
  </si>
  <si>
    <t>TFE Variant of BR</t>
  </si>
  <si>
    <t>TFE Variant of EG</t>
  </si>
  <si>
    <t>TFE Variant of FC</t>
  </si>
  <si>
    <t>TFE Variant of MoM</t>
  </si>
  <si>
    <t>TFE Variant of SoE</t>
  </si>
  <si>
    <t>Air unit fix for FM TFE</t>
  </si>
  <si>
    <t>Air unit fix for BM TFE</t>
  </si>
  <si>
    <t>Air unit fix for BR TFE</t>
  </si>
  <si>
    <t>Air unit fix for EG TFE</t>
  </si>
  <si>
    <t>Air unit fix for FC TFE</t>
  </si>
  <si>
    <t>TFE Variant of TE</t>
  </si>
  <si>
    <t>Decide what new maps to make</t>
  </si>
  <si>
    <t>Widen pathing, fix stair collision, make impassable terrain clearer</t>
  </si>
  <si>
    <t>Revisit BRV Design</t>
  </si>
  <si>
    <t>BRV Faction</t>
  </si>
  <si>
    <t>New (and multiplayer?) Campaign</t>
  </si>
  <si>
    <t>Tutorial/Demo level</t>
  </si>
  <si>
    <t>Revisit design for Alpha Legion subfaction</t>
  </si>
  <si>
    <t>Model for Champs Of Tzeentch</t>
  </si>
  <si>
    <t>Model for Noise Marines</t>
  </si>
  <si>
    <t>Model for Stalk Defiler</t>
  </si>
  <si>
    <t xml:space="preserve">Chaos Preds Variants Possession </t>
  </si>
  <si>
    <t>Remove predator variants from machine pit</t>
  </si>
  <si>
    <t>Obliterator abilities effects</t>
  </si>
  <si>
    <t>Stalk defiler frenzy ability effects</t>
  </si>
  <si>
    <t>Chaos scout unit effect</t>
  </si>
  <si>
    <t>Simple model for scout unit trap</t>
  </si>
  <si>
    <t>Use a single mine from the mine fiels</t>
  </si>
  <si>
    <t>Check if khorne zerks require more iteration</t>
  </si>
  <si>
    <t>Edit khorne zerks model so they get 2 axes in T3</t>
  </si>
  <si>
    <t>Cultist worship audio</t>
  </si>
  <si>
    <t>Cultist worship effects</t>
  </si>
  <si>
    <t>Add havoc unit</t>
  </si>
  <si>
    <t>Iterate on Raven to make it a viable unit</t>
  </si>
  <si>
    <t xml:space="preserve">Ravage terror ability </t>
  </si>
  <si>
    <t>Pass on Talos</t>
  </si>
  <si>
    <t>Change cannibalize to ability, iterate on ranged weapon, pathing, check it's damage stats</t>
  </si>
  <si>
    <t>Talos soul harvest ability</t>
  </si>
  <si>
    <t>Starting bike scavange ability rework</t>
  </si>
  <si>
    <t>Scavange ability system</t>
  </si>
  <si>
    <t>Look at rekindled rage global</t>
  </si>
  <si>
    <t>Soul Destruction Design</t>
  </si>
  <si>
    <t>Possibly do this as a zombie ability</t>
  </si>
  <si>
    <t>Add the Incubus Combat squad</t>
  </si>
  <si>
    <t>Design a T3 ranged unit for DE</t>
  </si>
  <si>
    <t>Settle on dark reaper design</t>
  </si>
  <si>
    <t>Get rid of farseer variants</t>
  </si>
  <si>
    <t>Fire dragons alternative effect</t>
  </si>
  <si>
    <t>Merge the eldar embolden abilities</t>
  </si>
  <si>
    <t>Cumulative squad cap for bonesingers</t>
  </si>
  <si>
    <t>Eldar holofields ability</t>
  </si>
  <si>
    <t>Special ability energy system</t>
  </si>
  <si>
    <t>Decide on wraithguard / wraithblade unit</t>
  </si>
  <si>
    <t>Alternative model for anti-infantry vyper</t>
  </si>
  <si>
    <t>Alternative model for eldar subcommander</t>
  </si>
  <si>
    <t>Harlequin kiss ability changed to timed not targeted</t>
  </si>
  <si>
    <t>Revisit warlock sub-commander abilities</t>
  </si>
  <si>
    <t>Fire prism weapon swap ability</t>
  </si>
  <si>
    <t>Change guard assassin to research not addons</t>
  </si>
  <si>
    <t xml:space="preserve">Decide on Cln Brom </t>
  </si>
  <si>
    <t>Earthshaker ability rework</t>
  </si>
  <si>
    <t>Revert change adding second turret (keep it in files)</t>
  </si>
  <si>
    <t>Turret spawn global for Techmarine OM</t>
  </si>
  <si>
    <t>Turret spawn global for Enginseer</t>
  </si>
  <si>
    <t>Riders Change to updated model</t>
  </si>
  <si>
    <t>Riders leader commissar model</t>
  </si>
  <si>
    <t>Riders new voices</t>
  </si>
  <si>
    <t>Rework hellhound T3 ability</t>
  </si>
  <si>
    <t>Leman Russ side arms lascannon bug fix</t>
  </si>
  <si>
    <t>Rework marauder bomba</t>
  </si>
  <si>
    <t>Bomb ability reworked into the combat and chang these bombs via weapon upgrades</t>
  </si>
  <si>
    <t xml:space="preserve">Redo marauder bombing run ability for smoke </t>
  </si>
  <si>
    <t>Effects for ogryn abilities</t>
  </si>
  <si>
    <t>Sentinel and scout sentinel stomp animation</t>
  </si>
  <si>
    <t>Artillery spotters model</t>
  </si>
  <si>
    <t>Artillery spotter Icon</t>
  </si>
  <si>
    <t>Artillery spotter voice</t>
  </si>
  <si>
    <t>Artillery spotter ability icons</t>
  </si>
  <si>
    <t>Remove spotter vision ability</t>
  </si>
  <si>
    <t>Rework and re-add secondary artillery abilty to a mixed use smoke</t>
  </si>
  <si>
    <t>Vulnerable dreadnoughts have different weapons</t>
  </si>
  <si>
    <t>Look into the 2 land raider variants and decide what to do with them</t>
  </si>
  <si>
    <t xml:space="preserve">Revisit scholars </t>
  </si>
  <si>
    <t>Scholars abilities need effects</t>
  </si>
  <si>
    <t>OM Icons pass</t>
  </si>
  <si>
    <t>OM Effects general</t>
  </si>
  <si>
    <t>OM Tempest model alterations &amp; new texture</t>
  </si>
  <si>
    <t>OM Tempest psycannon effect</t>
  </si>
  <si>
    <t>Astra-telepathica ability rework</t>
  </si>
  <si>
    <t>OM Techmarine weapons rework</t>
  </si>
  <si>
    <t>Possibly use the Obliterator slave group thing to improve this?</t>
  </si>
  <si>
    <t>OM grab updated acolyte model from unification and apply to bodyguards</t>
  </si>
  <si>
    <t>Cleanup OM folders to remove unusued EBPs, SBPs, Weapons, Icons, etc.</t>
  </si>
  <si>
    <t>Revoke smoke UI effect for the rhino</t>
  </si>
  <si>
    <t>OM machine pit needs an altered model or texturing &amp; make sure it doesn't go under ground</t>
  </si>
  <si>
    <t>OM Big buildings Y height needs to be higher to stop fliers going through it</t>
  </si>
  <si>
    <t>OM resize inquisition watch building slightly</t>
  </si>
  <si>
    <t>Compare it to size of assault chimera to make sure it's big enough</t>
  </si>
  <si>
    <t>Reclemator new model</t>
  </si>
  <si>
    <t>Possibly model for the Necron Tripods</t>
  </si>
  <si>
    <t>Cryptek path</t>
  </si>
  <si>
    <t>Skorpekh destroyer</t>
  </si>
  <si>
    <t>Nightbringer &amp; Deceiver rework</t>
  </si>
  <si>
    <t>Destroyer holofields from upgrade using morale system</t>
  </si>
  <si>
    <t>Reviable necron vehicles?</t>
  </si>
  <si>
    <t>Necron wargear revisit</t>
  </si>
  <si>
    <t>All of them still needed? And apply their icons on his selection ui</t>
  </si>
  <si>
    <t>Necron scout unit animation / firing tracer</t>
  </si>
  <si>
    <t>Necron scout unit ability rework</t>
  </si>
  <si>
    <t>Timed infiltration ability?</t>
  </si>
  <si>
    <t>Pariah lord new / altered model</t>
  </si>
  <si>
    <t>Tomb spyder artillery weapon</t>
  </si>
  <si>
    <t>Tomb spyder model that supports artillery</t>
  </si>
  <si>
    <t>Revisit sonic blaster effects</t>
  </si>
  <si>
    <t>Scarabs able to swap between air and ground</t>
  </si>
  <si>
    <t>Don't forget to remove the air scarabs</t>
  </si>
  <si>
    <t>Orks general teleport pass and put them into a table</t>
  </si>
  <si>
    <t>Teleport animation for warboss</t>
  </si>
  <si>
    <t>Add lootas</t>
  </si>
  <si>
    <t>Possibly add a new building for this</t>
  </si>
  <si>
    <t>Effect for slugga charge ability</t>
  </si>
  <si>
    <t>Ork burna boy nob model</t>
  </si>
  <si>
    <t>Add ability for burna boy nob</t>
  </si>
  <si>
    <t>Add oil spill ability for OM</t>
  </si>
  <si>
    <t xml:space="preserve">Buildable Grot Tanks </t>
  </si>
  <si>
    <t>Squiggoth alternative weapons depends on what's garrisoned</t>
  </si>
  <si>
    <t>Warboss and killa kan rampage abilities</t>
  </si>
  <si>
    <t>Stikkbombs reworked so that they are throwing grenades as a ranged weapon</t>
  </si>
  <si>
    <t>Stikkbombs model alterations to have bomb pack</t>
  </si>
  <si>
    <t>General multiplayer testing to see how abilities interact across factions</t>
  </si>
  <si>
    <t>Probably rework via code</t>
  </si>
  <si>
    <t>Revisit Bad Dok weird juice ability and remove knockback round</t>
  </si>
  <si>
    <t>Revisit ascension angels</t>
  </si>
  <si>
    <t>Possibly make them summoned squad from living saint?</t>
  </si>
  <si>
    <t>Rework living saint ability into code to avoid bugs</t>
  </si>
  <si>
    <t>Also make laud hailers require a holy icon</t>
  </si>
  <si>
    <t>Pray at icon idle behaviour</t>
  </si>
  <si>
    <t>Sisters dogmata and paragon suits models</t>
  </si>
  <si>
    <t>Pass on sisters vehicles</t>
  </si>
  <si>
    <t>Possibly add castagator?</t>
  </si>
  <si>
    <t>Novice sister icon ability needs 3D model</t>
  </si>
  <si>
    <t>Blessed ammo upgrade applies new piercing type</t>
  </si>
  <si>
    <t>Add holy piercing variants</t>
  </si>
  <si>
    <t>Signposting and effects for cannonness witch hammer ability</t>
  </si>
  <si>
    <t>SM scout sniper ability rework</t>
  </si>
  <si>
    <t>SM sniper scout sniper ability effects</t>
  </si>
  <si>
    <t>Terminator force commander needs to remember what weapon he gets after possess</t>
  </si>
  <si>
    <t>Assault marines effect on landing instead of just a grenade explosion</t>
  </si>
  <si>
    <t>Rework apothecary combat stims ability</t>
  </si>
  <si>
    <t>SM Shotgun blast rewritten as a high explosive round</t>
  </si>
  <si>
    <t>Scout smoke grenade infiltrates scout</t>
  </si>
  <si>
    <t>Remove scout blind grenade</t>
  </si>
  <si>
    <t>Tacs you build from orbital structure come as 8 models not 4</t>
  </si>
  <si>
    <t>Scout cultist spawn with prophet</t>
  </si>
  <si>
    <t>Maybe also spawn with sergeant and weapons</t>
  </si>
  <si>
    <t>Tau add some battlesuit related researches</t>
  </si>
  <si>
    <t>Possibly add riptide as mont'ka T4 alternative relic unit</t>
  </si>
  <si>
    <t>Firesight capping animation</t>
  </si>
  <si>
    <t>Hammerhead gunship move some HP into a new energy shield</t>
  </si>
  <si>
    <t>Ethereal can spawn elite version of vespid and kroot</t>
  </si>
  <si>
    <t>Tau clones inherit from their parents</t>
  </si>
  <si>
    <t>Tau Drone Harbinger spawn different drone types</t>
  </si>
  <si>
    <t>Rework drone harbinger so that its drones auto follow it and auto attack</t>
  </si>
  <si>
    <t>Rework apothecary to have bolt pistol</t>
  </si>
  <si>
    <t>List of units excluded from cover</t>
  </si>
  <si>
    <t>True random race scar</t>
  </si>
  <si>
    <t>This is currently broken</t>
  </si>
  <si>
    <t>Refactor to import scar files as variables instead of making them global</t>
  </si>
  <si>
    <t>Look into Titanium wars level up UI</t>
  </si>
  <si>
    <t>Consistency between the different healing / draining effects such as heal over time and instant heal</t>
  </si>
  <si>
    <t>Look into "ScatterFromSquad</t>
  </si>
  <si>
    <t>Units with dozer blades able to destroy mines by running them over</t>
  </si>
  <si>
    <t>Possibly implement Die Last Leaders</t>
  </si>
  <si>
    <t xml:space="preserve">Reduce overlap between reclemator and tomb spyder </t>
  </si>
  <si>
    <t>Possibly tomb spyder melee range res orb instead of harvest?</t>
  </si>
  <si>
    <t>Look into every faction to test if they have the tier scaling for requisition</t>
  </si>
  <si>
    <t>Cosmetic music scar, should we keep it? If so finish it</t>
  </si>
  <si>
    <t>Don't forget to add I.H and Nids here</t>
  </si>
  <si>
    <t>To find exact locations of where entities die, use "spawn_on_death". Perhaps with a unique entity for each squad BP?</t>
  </si>
  <si>
    <t>Take another look at Ork post T4 upgrades</t>
  </si>
  <si>
    <t xml:space="preserve">Add a generic class manager to run Updates </t>
  </si>
  <si>
    <t>Use a table</t>
  </si>
  <si>
    <t>BR Move Starting location to be slightly more forward</t>
  </si>
  <si>
    <t>Rework mind war scaling</t>
  </si>
  <si>
    <t>Torture amp causes units who die around it to generate souls</t>
  </si>
  <si>
    <t>Any units DE kills gives a small number of souls to the killer</t>
  </si>
  <si>
    <t>Remove passive soul gen after 30 souls after this?</t>
  </si>
  <si>
    <t>Experiment with transferring units to your allies</t>
  </si>
  <si>
    <t>Most interestingly rhinos</t>
  </si>
  <si>
    <t>Remove initial delay time from global abilities</t>
  </si>
  <si>
    <t>Take another look at Tau population system</t>
  </si>
  <si>
    <t>Tau give Snapshot a wind up time</t>
  </si>
  <si>
    <t>TC Snap shot animation</t>
  </si>
  <si>
    <t>Stop Stikkbombas smoke effect not stacking</t>
  </si>
  <si>
    <t>Move combat drones to Tier 1 buildable from barracks</t>
  </si>
  <si>
    <t>Move pathfinder ability to T1 and check if it needs rebalances</t>
  </si>
  <si>
    <t>Look at special attacks and make sure that all melee units who need it have it</t>
  </si>
  <si>
    <t>Animations for special attacks on squads like raptors</t>
  </si>
  <si>
    <t>"Party Mode" for larger FFA games</t>
  </si>
  <si>
    <t>Brainstorm alternative winconditions like capture the hill</t>
  </si>
  <si>
    <t>Capture the flag? King of the hill?</t>
  </si>
  <si>
    <t>Tau crisis suits withwider variety of weapons? Double chiaingun?</t>
  </si>
  <si>
    <t>Rites of exorcism deals more damage to Daemons</t>
  </si>
  <si>
    <t>Grenade abilities should not chase squads when selecting the squad</t>
  </si>
  <si>
    <t>"Regicide" achievement, first person to kill a commander</t>
  </si>
  <si>
    <t xml:space="preserve">Killing LPs is currently counting as killing gens? </t>
  </si>
  <si>
    <t>Achievement ssytesm</t>
  </si>
  <si>
    <t>Take another look at drop pod global for SM and give it fun bonuses</t>
  </si>
  <si>
    <t>Deploy smoke on land in star around the drop pod, and heal nearby units</t>
  </si>
  <si>
    <t>We need some way for of understanding combat in relation to entities (entity killing squad, or squad killing entity)</t>
  </si>
  <si>
    <t>World_GetSpawnablePosition</t>
  </si>
  <si>
    <t>Rework Tyranids auto builder to be more effective</t>
  </si>
  <si>
    <t>Take a look at penalising tyranids when they lose a structure</t>
  </si>
  <si>
    <t>Importantly look over the Dev_SetupAutoConstructors  in GlobalAbilities_Core as it might be depreciated. If it isn't depreciated, it needs to be redone as it's currently creating an auto builder just for player 1?</t>
  </si>
  <si>
    <t>I need to really look into this auto builder carefully</t>
  </si>
  <si>
    <t>Use Player_CanSeePosition to check if something is in fog of war, thus allowing you to stop globals being casted outside fow</t>
  </si>
  <si>
    <t>Cryptek abilities for recycling bodies for scarab stuff?</t>
  </si>
  <si>
    <t>Check if relocate can be used on squads?</t>
  </si>
  <si>
    <t>Alternative TP for necron</t>
  </si>
  <si>
    <t>Remove cost for Hive tyrant weapon swap ability and make the hive tyrant pay with HP</t>
  </si>
  <si>
    <t>Wings for Hive tyrant given on T2, not an addon</t>
  </si>
  <si>
    <t>Improve pathing around mountains, check middle path on the opened up mountains, possibly adjust crit positions</t>
  </si>
  <si>
    <t>New Map: Long bridge</t>
  </si>
  <si>
    <t>New Map: Poison Cover</t>
  </si>
  <si>
    <t>New Map: Asymetrical Map</t>
  </si>
  <si>
    <t>New Map: Height Cover Emphasis</t>
  </si>
  <si>
    <t>Rocky Valley? No Man's Land?</t>
  </si>
  <si>
    <t>New Map: Open Map that does not guide the player</t>
  </si>
  <si>
    <t>This is pretty much EG though….</t>
  </si>
  <si>
    <t>Package the Objective Points mod stuff into the main mod</t>
  </si>
  <si>
    <t>Flayed ones are immortal when coming out of the ground, how to change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</si>
</sst>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C0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5" borderId="3" xfId="0" applyFill="1" applyBorder="1"/>
    <xf numFmtId="0" fontId="1" fillId="9" borderId="1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0" fillId="9" borderId="2" xfId="0" applyFill="1" applyBorder="1"/>
    <xf numFmtId="0" fontId="0" fillId="2" borderId="3" xfId="0" applyFill="1" applyBorder="1"/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12" borderId="1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/>
    <xf numFmtId="0" fontId="0" fillId="12" borderId="2" xfId="0" applyFill="1" applyBorder="1"/>
    <xf numFmtId="0" fontId="0" fillId="13" borderId="3" xfId="0" applyFill="1" applyBorder="1"/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1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3" xfId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3" xfId="1" applyFill="1" applyBorder="1" applyAlignment="1">
      <alignment horizontal="center" wrapText="1"/>
    </xf>
    <xf numFmtId="0" fontId="1" fillId="14" borderId="1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5" borderId="3" xfId="0" applyFill="1" applyBorder="1"/>
    <xf numFmtId="1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5" borderId="3" xfId="1" applyFill="1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0" borderId="3" xfId="0" applyFill="1" applyBorder="1" applyAlignment="1">
      <alignment wrapText="1"/>
    </xf>
    <xf numFmtId="1" fontId="0" fillId="10" borderId="3" xfId="0" applyNumberForma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" fillId="10" borderId="3" xfId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1" fontId="0" fillId="4" borderId="3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4" borderId="3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47"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FBC0BB"/>
      <color rgb="FFDC7EC3"/>
      <color rgb="FFE20000"/>
      <color rgb="FF9954CC"/>
      <color rgb="FFD9A0F2"/>
      <color rgb="FFFFD5F6"/>
      <color rgb="FFFFE5F9"/>
      <color rgb="FFFFCDF4"/>
      <color rgb="FFD28EF0"/>
      <color rgb="FF84F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1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0" defaultRowHeight="15" x14ac:dyDescent="0.25"/>
  <cols>
    <col min="1" max="1" width="55.42578125" style="24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4.7109375" style="26" customWidth="1"/>
    <col min="7" max="7" width="121.85546875" style="24" customWidth="1"/>
    <col min="8" max="8" width="0" style="28" hidden="1" customWidth="1"/>
    <col min="9" max="16384" width="9.140625" style="28" hidden="1"/>
  </cols>
  <sheetData>
    <row r="1" spans="1:7" s="23" customFormat="1" x14ac:dyDescent="0.25">
      <c r="A1" s="20" t="s">
        <v>0</v>
      </c>
      <c r="B1" s="21" t="s">
        <v>4</v>
      </c>
      <c r="C1" s="21" t="s">
        <v>14</v>
      </c>
      <c r="D1" s="21" t="s">
        <v>1</v>
      </c>
      <c r="E1" s="21" t="s">
        <v>2</v>
      </c>
      <c r="F1" s="21" t="s">
        <v>29</v>
      </c>
      <c r="G1" s="22" t="s">
        <v>3</v>
      </c>
    </row>
    <row r="2" spans="1:7" x14ac:dyDescent="0.25">
      <c r="A2" s="24" t="s">
        <v>34</v>
      </c>
      <c r="B2" s="25" t="s">
        <v>10</v>
      </c>
      <c r="C2" s="26" t="s">
        <v>15</v>
      </c>
      <c r="D2" s="26" t="s">
        <v>8</v>
      </c>
      <c r="E2" s="26" t="s">
        <v>32</v>
      </c>
      <c r="F2" s="27"/>
    </row>
    <row r="3" spans="1:7" x14ac:dyDescent="0.25">
      <c r="A3" s="24" t="s">
        <v>33</v>
      </c>
      <c r="B3" s="25" t="s">
        <v>10</v>
      </c>
      <c r="C3" s="26" t="s">
        <v>15</v>
      </c>
      <c r="D3" s="26" t="s">
        <v>8</v>
      </c>
      <c r="E3" s="26" t="s">
        <v>32</v>
      </c>
      <c r="F3" s="27"/>
    </row>
    <row r="4" spans="1:7" x14ac:dyDescent="0.25">
      <c r="A4" s="24" t="s">
        <v>36</v>
      </c>
      <c r="B4" s="25" t="s">
        <v>11</v>
      </c>
      <c r="C4" s="26" t="s">
        <v>15</v>
      </c>
      <c r="D4" s="26" t="s">
        <v>8</v>
      </c>
      <c r="E4" s="26" t="s">
        <v>22</v>
      </c>
    </row>
    <row r="5" spans="1:7" x14ac:dyDescent="0.25">
      <c r="A5" s="24" t="s">
        <v>37</v>
      </c>
      <c r="B5" s="25" t="s">
        <v>11</v>
      </c>
      <c r="C5" s="26" t="s">
        <v>15</v>
      </c>
      <c r="D5" s="26" t="s">
        <v>38</v>
      </c>
      <c r="E5" s="26" t="s">
        <v>22</v>
      </c>
      <c r="G5" s="24" t="s">
        <v>39</v>
      </c>
    </row>
    <row r="6" spans="1:7" x14ac:dyDescent="0.25">
      <c r="A6" s="24" t="s">
        <v>40</v>
      </c>
      <c r="B6" s="25" t="s">
        <v>10</v>
      </c>
      <c r="C6" s="26" t="s">
        <v>15</v>
      </c>
      <c r="D6" s="26" t="s">
        <v>38</v>
      </c>
      <c r="E6" s="26" t="s">
        <v>26</v>
      </c>
      <c r="G6" s="24" t="s">
        <v>45</v>
      </c>
    </row>
    <row r="7" spans="1:7" x14ac:dyDescent="0.25">
      <c r="A7" s="24" t="s">
        <v>41</v>
      </c>
      <c r="B7" s="25" t="s">
        <v>11</v>
      </c>
      <c r="C7" s="26" t="s">
        <v>15</v>
      </c>
      <c r="D7" s="26" t="s">
        <v>38</v>
      </c>
      <c r="E7" s="26" t="s">
        <v>26</v>
      </c>
    </row>
    <row r="8" spans="1:7" x14ac:dyDescent="0.25">
      <c r="A8" s="24" t="s">
        <v>42</v>
      </c>
      <c r="B8" s="25" t="s">
        <v>11</v>
      </c>
      <c r="C8" s="26" t="s">
        <v>15</v>
      </c>
      <c r="D8" s="26" t="s">
        <v>38</v>
      </c>
      <c r="E8" s="26" t="s">
        <v>23</v>
      </c>
      <c r="F8" s="27" t="str">
        <f>HYPERLINK("#'Design'!A6",Design!A6)</f>
        <v>Balancing Tau</v>
      </c>
    </row>
    <row r="9" spans="1:7" x14ac:dyDescent="0.25">
      <c r="A9" s="24" t="s">
        <v>43</v>
      </c>
      <c r="B9" s="25" t="s">
        <v>10</v>
      </c>
      <c r="C9" s="26" t="s">
        <v>15</v>
      </c>
      <c r="D9" s="26" t="s">
        <v>38</v>
      </c>
      <c r="E9" s="26" t="s">
        <v>28</v>
      </c>
      <c r="G9" s="24" t="s">
        <v>204</v>
      </c>
    </row>
    <row r="10" spans="1:7" x14ac:dyDescent="0.25">
      <c r="A10" s="24" t="s">
        <v>44</v>
      </c>
      <c r="B10" s="25" t="s">
        <v>12</v>
      </c>
      <c r="C10" s="26" t="s">
        <v>16</v>
      </c>
      <c r="D10" s="26" t="s">
        <v>38</v>
      </c>
      <c r="E10" s="26" t="s">
        <v>28</v>
      </c>
    </row>
    <row r="11" spans="1:7" ht="45" x14ac:dyDescent="0.25">
      <c r="A11" s="24" t="s">
        <v>46</v>
      </c>
      <c r="B11" s="25" t="s">
        <v>12</v>
      </c>
      <c r="C11" s="26" t="s">
        <v>16</v>
      </c>
      <c r="D11" s="26" t="s">
        <v>38</v>
      </c>
      <c r="E11" s="26" t="s">
        <v>23</v>
      </c>
      <c r="F11" s="27" t="str">
        <f>HYPERLINK("#'Design'!A10",Design!A10)</f>
        <v>Armour Resistance Rework</v>
      </c>
    </row>
    <row r="12" spans="1:7" x14ac:dyDescent="0.25">
      <c r="A12" s="24" t="s">
        <v>47</v>
      </c>
      <c r="B12" s="25" t="s">
        <v>12</v>
      </c>
      <c r="C12" s="26" t="s">
        <v>16</v>
      </c>
      <c r="D12" s="26" t="s">
        <v>38</v>
      </c>
      <c r="E12" s="26" t="s">
        <v>22</v>
      </c>
    </row>
    <row r="13" spans="1:7" x14ac:dyDescent="0.25">
      <c r="A13" s="24" t="s">
        <v>48</v>
      </c>
      <c r="B13" s="25" t="s">
        <v>11</v>
      </c>
      <c r="C13" s="26" t="s">
        <v>15</v>
      </c>
      <c r="D13" s="26" t="s">
        <v>8</v>
      </c>
      <c r="E13" s="26" t="s">
        <v>22</v>
      </c>
    </row>
    <row r="14" spans="1:7" x14ac:dyDescent="0.25">
      <c r="A14" s="24" t="s">
        <v>49</v>
      </c>
      <c r="B14" s="25" t="s">
        <v>11</v>
      </c>
      <c r="C14" s="26" t="s">
        <v>15</v>
      </c>
      <c r="D14" s="26" t="s">
        <v>8</v>
      </c>
      <c r="E14" s="26" t="s">
        <v>22</v>
      </c>
    </row>
    <row r="15" spans="1:7" x14ac:dyDescent="0.25">
      <c r="A15" s="24" t="s">
        <v>53</v>
      </c>
      <c r="B15" s="25" t="s">
        <v>12</v>
      </c>
      <c r="C15" s="26" t="s">
        <v>15</v>
      </c>
      <c r="D15" s="26" t="s">
        <v>38</v>
      </c>
      <c r="E15" s="26" t="s">
        <v>22</v>
      </c>
    </row>
    <row r="16" spans="1:7" x14ac:dyDescent="0.25">
      <c r="A16" s="24" t="s">
        <v>54</v>
      </c>
      <c r="B16" s="25" t="s">
        <v>12</v>
      </c>
      <c r="C16" s="26" t="s">
        <v>15</v>
      </c>
      <c r="D16" s="26" t="s">
        <v>38</v>
      </c>
      <c r="E16" s="26" t="s">
        <v>22</v>
      </c>
    </row>
    <row r="17" spans="1:7" x14ac:dyDescent="0.25">
      <c r="A17" s="24" t="s">
        <v>55</v>
      </c>
      <c r="B17" s="25" t="s">
        <v>12</v>
      </c>
      <c r="C17" s="26" t="s">
        <v>15</v>
      </c>
      <c r="D17" s="26" t="s">
        <v>38</v>
      </c>
      <c r="E17" s="26" t="s">
        <v>22</v>
      </c>
    </row>
    <row r="18" spans="1:7" x14ac:dyDescent="0.25">
      <c r="A18" s="24" t="s">
        <v>56</v>
      </c>
      <c r="B18" s="25" t="s">
        <v>12</v>
      </c>
      <c r="C18" s="26" t="s">
        <v>15</v>
      </c>
      <c r="D18" s="26" t="s">
        <v>38</v>
      </c>
      <c r="E18" s="26" t="s">
        <v>22</v>
      </c>
    </row>
    <row r="19" spans="1:7" x14ac:dyDescent="0.25">
      <c r="A19" s="24" t="s">
        <v>57</v>
      </c>
      <c r="B19" s="25" t="s">
        <v>12</v>
      </c>
      <c r="C19" s="26" t="s">
        <v>15</v>
      </c>
      <c r="D19" s="26" t="s">
        <v>8</v>
      </c>
      <c r="E19" s="26" t="s">
        <v>22</v>
      </c>
      <c r="G19" s="24" t="s">
        <v>58</v>
      </c>
    </row>
    <row r="20" spans="1:7" x14ac:dyDescent="0.25">
      <c r="A20" s="24" t="s">
        <v>59</v>
      </c>
      <c r="B20" s="25" t="s">
        <v>9</v>
      </c>
      <c r="C20" s="26" t="s">
        <v>15</v>
      </c>
      <c r="D20" s="26" t="s">
        <v>21</v>
      </c>
      <c r="E20" s="26" t="s">
        <v>22</v>
      </c>
    </row>
    <row r="21" spans="1:7" x14ac:dyDescent="0.25">
      <c r="A21" s="24" t="s">
        <v>60</v>
      </c>
      <c r="B21" s="25" t="s">
        <v>10</v>
      </c>
      <c r="C21" s="26" t="s">
        <v>15</v>
      </c>
      <c r="D21" s="26" t="s">
        <v>21</v>
      </c>
      <c r="E21" s="26" t="s">
        <v>22</v>
      </c>
    </row>
    <row r="22" spans="1:7" x14ac:dyDescent="0.25">
      <c r="A22" s="24" t="s">
        <v>82</v>
      </c>
      <c r="B22" s="25" t="s">
        <v>12</v>
      </c>
      <c r="C22" s="26" t="s">
        <v>16</v>
      </c>
      <c r="D22" s="26" t="s">
        <v>21</v>
      </c>
      <c r="E22" s="26" t="s">
        <v>22</v>
      </c>
    </row>
    <row r="23" spans="1:7" x14ac:dyDescent="0.25">
      <c r="A23" s="24" t="s">
        <v>83</v>
      </c>
      <c r="B23" s="25" t="s">
        <v>12</v>
      </c>
      <c r="C23" s="26" t="s">
        <v>16</v>
      </c>
      <c r="D23" s="26" t="s">
        <v>21</v>
      </c>
      <c r="E23" s="26" t="s">
        <v>22</v>
      </c>
    </row>
    <row r="24" spans="1:7" x14ac:dyDescent="0.25">
      <c r="A24" s="24" t="s">
        <v>84</v>
      </c>
      <c r="B24" s="25" t="s">
        <v>12</v>
      </c>
      <c r="C24" s="26" t="s">
        <v>17</v>
      </c>
      <c r="D24" s="26" t="s">
        <v>21</v>
      </c>
      <c r="E24" s="26" t="s">
        <v>22</v>
      </c>
    </row>
    <row r="25" spans="1:7" x14ac:dyDescent="0.25">
      <c r="A25" s="24" t="s">
        <v>85</v>
      </c>
      <c r="B25" s="25" t="s">
        <v>12</v>
      </c>
      <c r="C25" s="26" t="s">
        <v>16</v>
      </c>
      <c r="D25" s="26" t="s">
        <v>21</v>
      </c>
      <c r="E25" s="26" t="s">
        <v>22</v>
      </c>
    </row>
    <row r="26" spans="1:7" x14ac:dyDescent="0.25">
      <c r="A26" s="24" t="s">
        <v>86</v>
      </c>
      <c r="B26" s="25" t="s">
        <v>12</v>
      </c>
      <c r="C26" s="26" t="s">
        <v>16</v>
      </c>
      <c r="D26" s="26" t="s">
        <v>21</v>
      </c>
      <c r="E26" s="26" t="s">
        <v>22</v>
      </c>
    </row>
    <row r="27" spans="1:7" x14ac:dyDescent="0.25">
      <c r="A27" s="24" t="s">
        <v>91</v>
      </c>
      <c r="B27" s="25" t="s">
        <v>11</v>
      </c>
      <c r="C27" s="26" t="s">
        <v>15</v>
      </c>
      <c r="D27" s="26" t="s">
        <v>21</v>
      </c>
      <c r="E27" s="26" t="s">
        <v>23</v>
      </c>
      <c r="F27" s="27" t="str">
        <f>HYPERLINK("#'Code'!A3","Code system")</f>
        <v>Code system</v>
      </c>
    </row>
    <row r="28" spans="1:7" x14ac:dyDescent="0.25">
      <c r="A28" s="24" t="s">
        <v>97</v>
      </c>
      <c r="B28" s="25" t="s">
        <v>11</v>
      </c>
      <c r="C28" s="26" t="s">
        <v>15</v>
      </c>
      <c r="D28" s="26" t="s">
        <v>21</v>
      </c>
      <c r="E28" s="26" t="s">
        <v>22</v>
      </c>
    </row>
    <row r="29" spans="1:7" x14ac:dyDescent="0.25">
      <c r="A29" s="24" t="s">
        <v>101</v>
      </c>
      <c r="B29" s="25" t="s">
        <v>11</v>
      </c>
      <c r="C29" s="26" t="s">
        <v>16</v>
      </c>
      <c r="D29" s="26" t="s">
        <v>8</v>
      </c>
      <c r="E29" s="26" t="s">
        <v>32</v>
      </c>
    </row>
    <row r="30" spans="1:7" x14ac:dyDescent="0.25">
      <c r="A30" s="24" t="s">
        <v>102</v>
      </c>
      <c r="B30" s="25" t="s">
        <v>11</v>
      </c>
      <c r="C30" s="26" t="s">
        <v>15</v>
      </c>
      <c r="D30" s="26" t="s">
        <v>21</v>
      </c>
      <c r="E30" s="26" t="s">
        <v>22</v>
      </c>
    </row>
    <row r="31" spans="1:7" x14ac:dyDescent="0.25">
      <c r="A31" s="24" t="s">
        <v>103</v>
      </c>
      <c r="B31" s="25" t="s">
        <v>12</v>
      </c>
      <c r="C31" s="26" t="s">
        <v>16</v>
      </c>
      <c r="D31" s="26" t="s">
        <v>21</v>
      </c>
      <c r="E31" s="26" t="s">
        <v>22</v>
      </c>
    </row>
    <row r="32" spans="1:7" x14ac:dyDescent="0.25">
      <c r="A32" s="24" t="s">
        <v>104</v>
      </c>
      <c r="B32" s="25" t="s">
        <v>11</v>
      </c>
      <c r="C32" s="26" t="s">
        <v>15</v>
      </c>
      <c r="D32" s="26" t="s">
        <v>7</v>
      </c>
      <c r="E32" s="26" t="s">
        <v>22</v>
      </c>
      <c r="F32" s="27" t="str">
        <f>HYPERLINK("#'Code'!A4","Souls Abil")</f>
        <v>Souls Abil</v>
      </c>
      <c r="G32" s="24" t="s">
        <v>105</v>
      </c>
    </row>
    <row r="33" spans="1:7" x14ac:dyDescent="0.25">
      <c r="A33" s="24" t="s">
        <v>107</v>
      </c>
      <c r="B33" s="25" t="s">
        <v>11</v>
      </c>
      <c r="C33" s="26" t="s">
        <v>15</v>
      </c>
      <c r="D33" s="26" t="s">
        <v>8</v>
      </c>
      <c r="E33" s="26" t="s">
        <v>22</v>
      </c>
      <c r="F33" s="27" t="str">
        <f>HYPERLINK("#'Code'!A5","Scavange Abil")</f>
        <v>Scavange Abil</v>
      </c>
    </row>
    <row r="34" spans="1:7" x14ac:dyDescent="0.25">
      <c r="A34" s="24" t="s">
        <v>109</v>
      </c>
      <c r="B34" s="25" t="s">
        <v>12</v>
      </c>
      <c r="C34" s="26" t="s">
        <v>16</v>
      </c>
      <c r="D34" s="26" t="s">
        <v>21</v>
      </c>
      <c r="E34" s="26" t="s">
        <v>22</v>
      </c>
    </row>
    <row r="35" spans="1:7" x14ac:dyDescent="0.25">
      <c r="A35" s="24" t="s">
        <v>110</v>
      </c>
      <c r="B35" s="25" t="s">
        <v>12</v>
      </c>
      <c r="C35" s="26" t="s">
        <v>16</v>
      </c>
      <c r="D35" s="26" t="s">
        <v>21</v>
      </c>
      <c r="E35" s="26" t="s">
        <v>22</v>
      </c>
      <c r="G35" s="24" t="s">
        <v>111</v>
      </c>
    </row>
    <row r="36" spans="1:7" x14ac:dyDescent="0.25">
      <c r="A36" s="24" t="s">
        <v>112</v>
      </c>
      <c r="B36" s="25" t="s">
        <v>11</v>
      </c>
      <c r="C36" s="26" t="s">
        <v>15</v>
      </c>
      <c r="D36" s="26" t="s">
        <v>21</v>
      </c>
      <c r="E36" s="26" t="s">
        <v>22</v>
      </c>
    </row>
    <row r="37" spans="1:7" x14ac:dyDescent="0.25">
      <c r="A37" s="24" t="s">
        <v>113</v>
      </c>
      <c r="B37" s="25" t="s">
        <v>12</v>
      </c>
      <c r="C37" s="26" t="s">
        <v>16</v>
      </c>
      <c r="D37" s="26" t="s">
        <v>21</v>
      </c>
      <c r="E37" s="26" t="s">
        <v>22</v>
      </c>
    </row>
    <row r="38" spans="1:7" x14ac:dyDescent="0.25">
      <c r="A38" s="24" t="s">
        <v>114</v>
      </c>
      <c r="B38" s="25" t="s">
        <v>11</v>
      </c>
      <c r="C38" s="26" t="s">
        <v>15</v>
      </c>
      <c r="D38" s="26" t="s">
        <v>21</v>
      </c>
      <c r="E38" s="26" t="s">
        <v>22</v>
      </c>
    </row>
    <row r="39" spans="1:7" x14ac:dyDescent="0.25">
      <c r="A39" s="24" t="s">
        <v>115</v>
      </c>
      <c r="B39" s="25" t="s">
        <v>11</v>
      </c>
      <c r="C39" s="26" t="s">
        <v>15</v>
      </c>
      <c r="D39" s="26" t="s">
        <v>7</v>
      </c>
      <c r="E39" s="26" t="s">
        <v>27</v>
      </c>
    </row>
    <row r="40" spans="1:7" x14ac:dyDescent="0.25">
      <c r="A40" s="24" t="s">
        <v>117</v>
      </c>
      <c r="B40" s="25" t="s">
        <v>11</v>
      </c>
      <c r="C40" s="26" t="s">
        <v>15</v>
      </c>
      <c r="D40" s="26" t="s">
        <v>7</v>
      </c>
      <c r="E40" s="26" t="s">
        <v>22</v>
      </c>
    </row>
    <row r="41" spans="1:7" x14ac:dyDescent="0.25">
      <c r="A41" s="24" t="s">
        <v>118</v>
      </c>
      <c r="B41" s="25" t="s">
        <v>12</v>
      </c>
      <c r="C41" s="26" t="s">
        <v>16</v>
      </c>
      <c r="D41" s="26" t="s">
        <v>7</v>
      </c>
      <c r="E41" s="26" t="s">
        <v>22</v>
      </c>
    </row>
    <row r="42" spans="1:7" x14ac:dyDescent="0.25">
      <c r="A42" s="24" t="s">
        <v>119</v>
      </c>
      <c r="B42" s="25" t="s">
        <v>12</v>
      </c>
      <c r="C42" s="26" t="s">
        <v>16</v>
      </c>
      <c r="D42" s="26" t="s">
        <v>21</v>
      </c>
      <c r="E42" s="26" t="s">
        <v>22</v>
      </c>
      <c r="F42" s="27" t="str">
        <f>HYPERLINK("#'Code'!A6","Energy System")</f>
        <v>Energy System</v>
      </c>
    </row>
    <row r="43" spans="1:7" x14ac:dyDescent="0.25">
      <c r="A43" s="24" t="s">
        <v>121</v>
      </c>
      <c r="B43" s="25" t="s">
        <v>12</v>
      </c>
      <c r="C43" s="26" t="s">
        <v>16</v>
      </c>
      <c r="D43" s="26" t="s">
        <v>21</v>
      </c>
      <c r="E43" s="26" t="s">
        <v>22</v>
      </c>
    </row>
    <row r="44" spans="1:7" x14ac:dyDescent="0.25">
      <c r="A44" s="24" t="s">
        <v>124</v>
      </c>
      <c r="B44" s="25" t="s">
        <v>11</v>
      </c>
      <c r="C44" s="26" t="s">
        <v>15</v>
      </c>
      <c r="D44" s="26" t="s">
        <v>21</v>
      </c>
      <c r="E44" s="26" t="s">
        <v>22</v>
      </c>
    </row>
    <row r="45" spans="1:7" x14ac:dyDescent="0.25">
      <c r="A45" s="24" t="s">
        <v>125</v>
      </c>
      <c r="B45" s="25" t="s">
        <v>12</v>
      </c>
      <c r="C45" s="26" t="s">
        <v>16</v>
      </c>
      <c r="D45" s="26" t="s">
        <v>7</v>
      </c>
      <c r="E45" s="26" t="s">
        <v>22</v>
      </c>
    </row>
    <row r="46" spans="1:7" x14ac:dyDescent="0.25">
      <c r="A46" s="24" t="s">
        <v>126</v>
      </c>
      <c r="B46" s="25" t="s">
        <v>12</v>
      </c>
      <c r="C46" s="26" t="s">
        <v>16</v>
      </c>
      <c r="D46" s="26" t="s">
        <v>21</v>
      </c>
      <c r="E46" s="26" t="s">
        <v>22</v>
      </c>
    </row>
    <row r="47" spans="1:7" x14ac:dyDescent="0.25">
      <c r="A47" s="24" t="s">
        <v>127</v>
      </c>
      <c r="B47" s="25" t="s">
        <v>12</v>
      </c>
      <c r="C47" s="26" t="s">
        <v>15</v>
      </c>
      <c r="D47" s="26" t="s">
        <v>7</v>
      </c>
      <c r="E47" s="26" t="s">
        <v>22</v>
      </c>
    </row>
    <row r="48" spans="1:7" x14ac:dyDescent="0.25">
      <c r="A48" s="24" t="s">
        <v>128</v>
      </c>
      <c r="B48" s="25" t="s">
        <v>13</v>
      </c>
      <c r="C48" s="26" t="s">
        <v>16</v>
      </c>
      <c r="D48" s="26" t="s">
        <v>21</v>
      </c>
      <c r="E48" s="26" t="s">
        <v>22</v>
      </c>
    </row>
    <row r="49" spans="1:7" x14ac:dyDescent="0.25">
      <c r="A49" s="24" t="s">
        <v>129</v>
      </c>
      <c r="B49" s="25" t="s">
        <v>12</v>
      </c>
      <c r="C49" s="26" t="s">
        <v>16</v>
      </c>
      <c r="D49" s="26" t="s">
        <v>21</v>
      </c>
      <c r="E49" s="26" t="s">
        <v>22</v>
      </c>
    </row>
    <row r="50" spans="1:7" x14ac:dyDescent="0.25">
      <c r="A50" s="24" t="s">
        <v>130</v>
      </c>
      <c r="B50" s="25" t="s">
        <v>12</v>
      </c>
      <c r="C50" s="26" t="s">
        <v>15</v>
      </c>
      <c r="D50" s="26" t="s">
        <v>21</v>
      </c>
      <c r="E50" s="26" t="s">
        <v>22</v>
      </c>
    </row>
    <row r="51" spans="1:7" x14ac:dyDescent="0.25">
      <c r="A51" s="24" t="s">
        <v>136</v>
      </c>
      <c r="B51" s="25" t="s">
        <v>12</v>
      </c>
      <c r="C51" s="26" t="s">
        <v>16</v>
      </c>
      <c r="D51" s="26" t="s">
        <v>7</v>
      </c>
      <c r="E51" s="26" t="s">
        <v>22</v>
      </c>
    </row>
    <row r="52" spans="1:7" x14ac:dyDescent="0.25">
      <c r="A52" s="24" t="s">
        <v>138</v>
      </c>
      <c r="B52" s="25" t="s">
        <v>10</v>
      </c>
      <c r="C52" s="26" t="s">
        <v>15</v>
      </c>
      <c r="D52" s="26" t="s">
        <v>7</v>
      </c>
      <c r="E52" s="26" t="s">
        <v>22</v>
      </c>
      <c r="G52" s="24" t="s">
        <v>139</v>
      </c>
    </row>
    <row r="53" spans="1:7" x14ac:dyDescent="0.25">
      <c r="A53" s="24" t="s">
        <v>147</v>
      </c>
      <c r="B53" s="25" t="s">
        <v>11</v>
      </c>
      <c r="C53" s="26" t="s">
        <v>15</v>
      </c>
      <c r="D53" s="26" t="s">
        <v>7</v>
      </c>
      <c r="E53" s="26" t="s">
        <v>22</v>
      </c>
    </row>
    <row r="54" spans="1:7" ht="30" x14ac:dyDescent="0.25">
      <c r="A54" s="24" t="s">
        <v>148</v>
      </c>
      <c r="B54" s="25" t="s">
        <v>11</v>
      </c>
      <c r="C54" s="26" t="s">
        <v>15</v>
      </c>
      <c r="D54" s="26" t="s">
        <v>7</v>
      </c>
      <c r="E54" s="26" t="s">
        <v>22</v>
      </c>
    </row>
    <row r="55" spans="1:7" x14ac:dyDescent="0.25">
      <c r="A55" s="24" t="s">
        <v>149</v>
      </c>
      <c r="B55" s="25" t="s">
        <v>12</v>
      </c>
      <c r="C55" s="26" t="s">
        <v>15</v>
      </c>
      <c r="D55" s="26" t="s">
        <v>8</v>
      </c>
      <c r="E55" s="26" t="s">
        <v>22</v>
      </c>
    </row>
    <row r="56" spans="1:7" ht="30" x14ac:dyDescent="0.25">
      <c r="A56" s="24" t="s">
        <v>150</v>
      </c>
      <c r="B56" s="25" t="s">
        <v>12</v>
      </c>
      <c r="C56" s="26" t="s">
        <v>15</v>
      </c>
      <c r="D56" s="26" t="s">
        <v>8</v>
      </c>
      <c r="E56" s="26" t="s">
        <v>22</v>
      </c>
    </row>
    <row r="57" spans="1:7" x14ac:dyDescent="0.25">
      <c r="A57" s="24" t="s">
        <v>151</v>
      </c>
      <c r="B57" s="25" t="s">
        <v>11</v>
      </c>
      <c r="C57" s="26" t="s">
        <v>15</v>
      </c>
      <c r="D57" s="26" t="s">
        <v>8</v>
      </c>
      <c r="E57" s="26" t="s">
        <v>28</v>
      </c>
    </row>
    <row r="58" spans="1:7" x14ac:dyDescent="0.25">
      <c r="A58" s="24" t="s">
        <v>157</v>
      </c>
      <c r="B58" s="25" t="s">
        <v>10</v>
      </c>
      <c r="C58" s="26" t="s">
        <v>15</v>
      </c>
      <c r="D58" s="26" t="s">
        <v>8</v>
      </c>
      <c r="E58" s="26" t="s">
        <v>32</v>
      </c>
    </row>
    <row r="59" spans="1:7" x14ac:dyDescent="0.25">
      <c r="A59" s="24" t="s">
        <v>158</v>
      </c>
      <c r="B59" s="25" t="s">
        <v>11</v>
      </c>
      <c r="C59" s="26" t="s">
        <v>15</v>
      </c>
      <c r="D59" s="26" t="s">
        <v>8</v>
      </c>
      <c r="E59" s="26" t="s">
        <v>22</v>
      </c>
      <c r="G59" s="24" t="s">
        <v>159</v>
      </c>
    </row>
    <row r="60" spans="1:7" ht="30" x14ac:dyDescent="0.25">
      <c r="A60" s="24" t="s">
        <v>161</v>
      </c>
      <c r="B60" s="25" t="s">
        <v>11</v>
      </c>
      <c r="C60" s="26" t="s">
        <v>15</v>
      </c>
      <c r="D60" s="26" t="s">
        <v>8</v>
      </c>
      <c r="E60" s="26" t="s">
        <v>24</v>
      </c>
    </row>
    <row r="61" spans="1:7" x14ac:dyDescent="0.25">
      <c r="A61" s="24" t="s">
        <v>162</v>
      </c>
      <c r="B61" s="25" t="s">
        <v>11</v>
      </c>
      <c r="C61" s="26" t="s">
        <v>15</v>
      </c>
      <c r="D61" s="26" t="s">
        <v>7</v>
      </c>
      <c r="E61" s="26" t="s">
        <v>22</v>
      </c>
    </row>
    <row r="62" spans="1:7" ht="30" x14ac:dyDescent="0.25">
      <c r="A62" s="24" t="s">
        <v>164</v>
      </c>
      <c r="B62" s="25" t="s">
        <v>13</v>
      </c>
      <c r="C62" s="26" t="s">
        <v>16</v>
      </c>
      <c r="D62" s="26" t="s">
        <v>7</v>
      </c>
      <c r="E62" s="26" t="s">
        <v>22</v>
      </c>
    </row>
    <row r="63" spans="1:7" x14ac:dyDescent="0.25">
      <c r="A63" s="24" t="s">
        <v>165</v>
      </c>
      <c r="B63" s="25" t="s">
        <v>13</v>
      </c>
      <c r="C63" s="26" t="s">
        <v>16</v>
      </c>
      <c r="D63" s="26" t="s">
        <v>7</v>
      </c>
      <c r="E63" s="26" t="s">
        <v>22</v>
      </c>
      <c r="G63" s="24" t="s">
        <v>166</v>
      </c>
    </row>
    <row r="64" spans="1:7" x14ac:dyDescent="0.25">
      <c r="A64" s="24" t="s">
        <v>169</v>
      </c>
      <c r="B64" s="25" t="s">
        <v>11</v>
      </c>
      <c r="C64" s="26" t="s">
        <v>15</v>
      </c>
      <c r="D64" s="26" t="s">
        <v>7</v>
      </c>
      <c r="E64" s="26" t="s">
        <v>25</v>
      </c>
    </row>
    <row r="65" spans="1:7" x14ac:dyDescent="0.25">
      <c r="A65" s="24" t="s">
        <v>170</v>
      </c>
      <c r="B65" s="25" t="s">
        <v>11</v>
      </c>
      <c r="C65" s="26" t="s">
        <v>15</v>
      </c>
      <c r="D65" s="26" t="s">
        <v>7</v>
      </c>
      <c r="E65" s="26" t="s">
        <v>25</v>
      </c>
    </row>
    <row r="66" spans="1:7" x14ac:dyDescent="0.25">
      <c r="A66" s="24" t="s">
        <v>171</v>
      </c>
      <c r="B66" s="25" t="s">
        <v>12</v>
      </c>
      <c r="C66" s="26" t="s">
        <v>15</v>
      </c>
      <c r="D66" s="26" t="s">
        <v>7</v>
      </c>
      <c r="E66" s="26" t="s">
        <v>24</v>
      </c>
    </row>
    <row r="67" spans="1:7" x14ac:dyDescent="0.25">
      <c r="A67" s="24" t="s">
        <v>172</v>
      </c>
      <c r="B67" s="25" t="s">
        <v>12</v>
      </c>
      <c r="C67" s="26" t="s">
        <v>16</v>
      </c>
      <c r="D67" s="26" t="s">
        <v>7</v>
      </c>
      <c r="E67" s="26" t="s">
        <v>22</v>
      </c>
      <c r="F67" s="27" t="str">
        <f>HYPERLINK("#'Code'!A6","Energy System")</f>
        <v>Energy System</v>
      </c>
    </row>
    <row r="68" spans="1:7" x14ac:dyDescent="0.25">
      <c r="A68" s="24" t="s">
        <v>173</v>
      </c>
      <c r="B68" s="25" t="s">
        <v>12</v>
      </c>
      <c r="C68" s="26" t="s">
        <v>16</v>
      </c>
      <c r="D68" s="26" t="s">
        <v>7</v>
      </c>
      <c r="E68" s="26" t="s">
        <v>22</v>
      </c>
    </row>
    <row r="69" spans="1:7" x14ac:dyDescent="0.25">
      <c r="A69" s="24" t="s">
        <v>174</v>
      </c>
      <c r="B69" s="25" t="s">
        <v>12</v>
      </c>
      <c r="C69" s="26" t="s">
        <v>16</v>
      </c>
      <c r="D69" s="26" t="s">
        <v>7</v>
      </c>
      <c r="E69" s="26" t="s">
        <v>22</v>
      </c>
      <c r="G69" s="24" t="s">
        <v>175</v>
      </c>
    </row>
    <row r="70" spans="1:7" x14ac:dyDescent="0.25">
      <c r="A70" s="24" t="s">
        <v>177</v>
      </c>
      <c r="B70" s="25" t="s">
        <v>12</v>
      </c>
      <c r="C70" s="26" t="s">
        <v>16</v>
      </c>
      <c r="D70" s="26" t="s">
        <v>7</v>
      </c>
      <c r="E70" s="26" t="s">
        <v>22</v>
      </c>
      <c r="G70" s="24" t="s">
        <v>178</v>
      </c>
    </row>
    <row r="71" spans="1:7" x14ac:dyDescent="0.25">
      <c r="A71" s="24" t="s">
        <v>180</v>
      </c>
      <c r="B71" s="25" t="s">
        <v>12</v>
      </c>
      <c r="C71" s="26" t="s">
        <v>16</v>
      </c>
      <c r="D71" s="26" t="s">
        <v>21</v>
      </c>
      <c r="E71" s="26" t="s">
        <v>22</v>
      </c>
      <c r="F71" s="27" t="str">
        <f>HYPERLINK("#'Art'!A36","New Model")</f>
        <v>New Model</v>
      </c>
    </row>
    <row r="72" spans="1:7" x14ac:dyDescent="0.25">
      <c r="A72" s="24" t="s">
        <v>185</v>
      </c>
      <c r="B72" s="25" t="s">
        <v>11</v>
      </c>
      <c r="C72" s="26" t="s">
        <v>15</v>
      </c>
      <c r="D72" s="26" t="s">
        <v>7</v>
      </c>
      <c r="E72" s="26" t="s">
        <v>22</v>
      </c>
    </row>
    <row r="73" spans="1:7" x14ac:dyDescent="0.25">
      <c r="A73" s="24" t="s">
        <v>187</v>
      </c>
      <c r="B73" s="25" t="s">
        <v>11</v>
      </c>
      <c r="C73" s="26" t="s">
        <v>15</v>
      </c>
      <c r="D73" s="26" t="s">
        <v>8</v>
      </c>
      <c r="E73" s="26" t="s">
        <v>22</v>
      </c>
      <c r="G73" s="24" t="s">
        <v>188</v>
      </c>
    </row>
    <row r="74" spans="1:7" x14ac:dyDescent="0.25">
      <c r="A74" s="24" t="s">
        <v>191</v>
      </c>
      <c r="B74" s="25" t="s">
        <v>12</v>
      </c>
      <c r="C74" s="26" t="s">
        <v>16</v>
      </c>
      <c r="D74" s="26" t="s">
        <v>21</v>
      </c>
      <c r="E74" s="26" t="s">
        <v>22</v>
      </c>
    </row>
    <row r="75" spans="1:7" x14ac:dyDescent="0.25">
      <c r="A75" s="24" t="s">
        <v>192</v>
      </c>
      <c r="B75" s="25" t="s">
        <v>11</v>
      </c>
      <c r="C75" s="26" t="s">
        <v>16</v>
      </c>
      <c r="D75" s="26" t="s">
        <v>7</v>
      </c>
      <c r="E75" s="26" t="s">
        <v>22</v>
      </c>
    </row>
    <row r="76" spans="1:7" x14ac:dyDescent="0.25">
      <c r="A76" s="24" t="s">
        <v>193</v>
      </c>
      <c r="B76" s="25" t="s">
        <v>11</v>
      </c>
      <c r="C76" s="26" t="s">
        <v>16</v>
      </c>
      <c r="D76" s="26" t="s">
        <v>7</v>
      </c>
      <c r="E76" s="26" t="s">
        <v>22</v>
      </c>
    </row>
    <row r="77" spans="1:7" ht="30" x14ac:dyDescent="0.25">
      <c r="A77" s="24" t="s">
        <v>194</v>
      </c>
      <c r="B77" s="25" t="s">
        <v>13</v>
      </c>
      <c r="C77" s="26" t="s">
        <v>16</v>
      </c>
      <c r="D77" s="26" t="s">
        <v>7</v>
      </c>
      <c r="E77" s="26" t="s">
        <v>22</v>
      </c>
    </row>
    <row r="78" spans="1:7" x14ac:dyDescent="0.25">
      <c r="A78" s="24" t="s">
        <v>195</v>
      </c>
      <c r="B78" s="25" t="s">
        <v>12</v>
      </c>
      <c r="C78" s="26" t="s">
        <v>15</v>
      </c>
      <c r="D78" s="26" t="s">
        <v>7</v>
      </c>
      <c r="E78" s="26" t="s">
        <v>22</v>
      </c>
    </row>
    <row r="79" spans="1:7" ht="30" x14ac:dyDescent="0.25">
      <c r="A79" s="24" t="s">
        <v>196</v>
      </c>
      <c r="B79" s="25" t="s">
        <v>11</v>
      </c>
      <c r="C79" s="26" t="s">
        <v>16</v>
      </c>
      <c r="D79" s="26" t="s">
        <v>7</v>
      </c>
      <c r="E79" s="26" t="s">
        <v>22</v>
      </c>
    </row>
    <row r="80" spans="1:7" ht="30" x14ac:dyDescent="0.25">
      <c r="A80" s="24" t="s">
        <v>200</v>
      </c>
      <c r="B80" s="25" t="s">
        <v>11</v>
      </c>
      <c r="C80" s="26" t="s">
        <v>15</v>
      </c>
      <c r="D80" s="26" t="s">
        <v>7</v>
      </c>
      <c r="E80" s="26" t="s">
        <v>22</v>
      </c>
      <c r="G80" s="24" t="s">
        <v>199</v>
      </c>
    </row>
    <row r="81" spans="1:7" x14ac:dyDescent="0.25">
      <c r="A81" s="24" t="s">
        <v>201</v>
      </c>
      <c r="B81" s="25" t="s">
        <v>11</v>
      </c>
      <c r="C81" s="26" t="s">
        <v>15</v>
      </c>
      <c r="D81" s="26" t="s">
        <v>21</v>
      </c>
      <c r="E81" s="26" t="s">
        <v>22</v>
      </c>
      <c r="G81" s="24" t="s">
        <v>202</v>
      </c>
    </row>
    <row r="82" spans="1:7" x14ac:dyDescent="0.25">
      <c r="A82" s="24" t="s">
        <v>207</v>
      </c>
      <c r="B82" s="25" t="s">
        <v>11</v>
      </c>
      <c r="C82" s="26" t="s">
        <v>15</v>
      </c>
      <c r="D82" s="26" t="s">
        <v>21</v>
      </c>
      <c r="E82" s="26" t="s">
        <v>22</v>
      </c>
    </row>
    <row r="83" spans="1:7" x14ac:dyDescent="0.25">
      <c r="A83" s="24" t="s">
        <v>208</v>
      </c>
      <c r="B83" s="25" t="s">
        <v>12</v>
      </c>
      <c r="C83" s="26" t="s">
        <v>16</v>
      </c>
      <c r="D83" s="26" t="s">
        <v>21</v>
      </c>
      <c r="E83" s="26" t="s">
        <v>22</v>
      </c>
    </row>
    <row r="84" spans="1:7" x14ac:dyDescent="0.25">
      <c r="A84" s="24" t="s">
        <v>210</v>
      </c>
      <c r="B84" s="25" t="s">
        <v>11</v>
      </c>
      <c r="C84" s="26" t="s">
        <v>16</v>
      </c>
      <c r="D84" s="26" t="s">
        <v>21</v>
      </c>
      <c r="E84" s="26" t="s">
        <v>22</v>
      </c>
      <c r="F84" s="27" t="str">
        <f>HYPERLINK("#'Design'!A85","Holy Piercing")</f>
        <v>Holy Piercing</v>
      </c>
    </row>
    <row r="85" spans="1:7" x14ac:dyDescent="0.25">
      <c r="A85" s="24" t="s">
        <v>211</v>
      </c>
      <c r="B85" s="25" t="s">
        <v>11</v>
      </c>
      <c r="C85" s="26" t="s">
        <v>16</v>
      </c>
      <c r="D85" s="26" t="s">
        <v>7</v>
      </c>
      <c r="E85" s="26" t="s">
        <v>22</v>
      </c>
    </row>
    <row r="86" spans="1:7" x14ac:dyDescent="0.25">
      <c r="A86" s="24" t="s">
        <v>213</v>
      </c>
      <c r="B86" s="25" t="s">
        <v>11</v>
      </c>
      <c r="C86" s="26" t="s">
        <v>15</v>
      </c>
      <c r="D86" s="26" t="s">
        <v>8</v>
      </c>
      <c r="E86" s="26" t="s">
        <v>22</v>
      </c>
    </row>
    <row r="87" spans="1:7" ht="30" x14ac:dyDescent="0.25">
      <c r="A87" s="24" t="s">
        <v>215</v>
      </c>
      <c r="B87" s="25" t="s">
        <v>12</v>
      </c>
      <c r="C87" s="26" t="s">
        <v>16</v>
      </c>
      <c r="D87" s="26" t="s">
        <v>7</v>
      </c>
      <c r="E87" s="26" t="s">
        <v>22</v>
      </c>
    </row>
    <row r="88" spans="1:7" x14ac:dyDescent="0.25">
      <c r="A88" s="24" t="s">
        <v>217</v>
      </c>
      <c r="B88" s="25" t="s">
        <v>12</v>
      </c>
      <c r="C88" s="26" t="s">
        <v>16</v>
      </c>
      <c r="D88" s="26" t="s">
        <v>7</v>
      </c>
      <c r="E88" s="26" t="s">
        <v>22</v>
      </c>
    </row>
    <row r="89" spans="1:7" x14ac:dyDescent="0.25">
      <c r="A89" s="24" t="s">
        <v>218</v>
      </c>
      <c r="B89" s="25" t="s">
        <v>12</v>
      </c>
      <c r="C89" s="26" t="s">
        <v>15</v>
      </c>
      <c r="D89" s="26" t="s">
        <v>8</v>
      </c>
      <c r="E89" s="26" t="s">
        <v>22</v>
      </c>
    </row>
    <row r="90" spans="1:7" x14ac:dyDescent="0.25">
      <c r="A90" s="24" t="s">
        <v>219</v>
      </c>
      <c r="B90" s="25" t="s">
        <v>11</v>
      </c>
      <c r="C90" s="26" t="s">
        <v>15</v>
      </c>
      <c r="D90" s="26" t="s">
        <v>8</v>
      </c>
      <c r="E90" s="26" t="s">
        <v>22</v>
      </c>
    </row>
    <row r="91" spans="1:7" x14ac:dyDescent="0.25">
      <c r="A91" s="24" t="s">
        <v>220</v>
      </c>
      <c r="B91" s="25" t="s">
        <v>11</v>
      </c>
      <c r="C91" s="26" t="s">
        <v>15</v>
      </c>
      <c r="D91" s="26" t="s">
        <v>8</v>
      </c>
      <c r="E91" s="26" t="s">
        <v>22</v>
      </c>
    </row>
    <row r="92" spans="1:7" x14ac:dyDescent="0.25">
      <c r="A92" s="24" t="s">
        <v>224</v>
      </c>
      <c r="B92" s="25" t="s">
        <v>11</v>
      </c>
      <c r="C92" s="26" t="s">
        <v>16</v>
      </c>
      <c r="D92" s="26" t="s">
        <v>21</v>
      </c>
      <c r="E92" s="26" t="s">
        <v>22</v>
      </c>
    </row>
    <row r="93" spans="1:7" x14ac:dyDescent="0.25">
      <c r="A93" s="24" t="s">
        <v>225</v>
      </c>
      <c r="B93" s="25" t="s">
        <v>12</v>
      </c>
      <c r="C93" s="26" t="s">
        <v>16</v>
      </c>
      <c r="D93" s="26" t="s">
        <v>21</v>
      </c>
      <c r="E93" s="26" t="s">
        <v>22</v>
      </c>
    </row>
    <row r="94" spans="1:7" ht="30" x14ac:dyDescent="0.25">
      <c r="A94" s="24" t="s">
        <v>227</v>
      </c>
      <c r="B94" s="25" t="s">
        <v>12</v>
      </c>
      <c r="C94" s="26" t="s">
        <v>16</v>
      </c>
      <c r="D94" s="26" t="s">
        <v>21</v>
      </c>
      <c r="E94" s="26" t="s">
        <v>22</v>
      </c>
      <c r="F94" s="27" t="str">
        <f>HYPERLINK("#'Code'!A6","Energy System")</f>
        <v>Energy System</v>
      </c>
    </row>
    <row r="95" spans="1:7" x14ac:dyDescent="0.25">
      <c r="A95" s="24" t="s">
        <v>228</v>
      </c>
      <c r="B95" s="25" t="s">
        <v>13</v>
      </c>
      <c r="C95" s="26" t="s">
        <v>18</v>
      </c>
      <c r="D95" s="26" t="s">
        <v>21</v>
      </c>
      <c r="E95" s="26" t="s">
        <v>22</v>
      </c>
    </row>
    <row r="96" spans="1:7" x14ac:dyDescent="0.25">
      <c r="A96" s="24" t="s">
        <v>229</v>
      </c>
      <c r="B96" s="25" t="s">
        <v>11</v>
      </c>
      <c r="C96" s="26" t="s">
        <v>15</v>
      </c>
      <c r="D96" s="26" t="s">
        <v>7</v>
      </c>
      <c r="E96" s="26" t="s">
        <v>22</v>
      </c>
    </row>
    <row r="97" spans="1:7" x14ac:dyDescent="0.25">
      <c r="A97" s="24" t="s">
        <v>230</v>
      </c>
      <c r="B97" s="25" t="s">
        <v>11</v>
      </c>
      <c r="C97" s="26" t="s">
        <v>16</v>
      </c>
      <c r="D97" s="26" t="s">
        <v>21</v>
      </c>
      <c r="E97" s="26" t="s">
        <v>22</v>
      </c>
    </row>
    <row r="98" spans="1:7" x14ac:dyDescent="0.25">
      <c r="A98" s="24" t="s">
        <v>242</v>
      </c>
      <c r="B98" s="25" t="s">
        <v>12</v>
      </c>
      <c r="C98" s="26" t="s">
        <v>18</v>
      </c>
      <c r="D98" s="26" t="s">
        <v>21</v>
      </c>
      <c r="E98" s="26" t="s">
        <v>22</v>
      </c>
      <c r="G98" s="24" t="s">
        <v>243</v>
      </c>
    </row>
    <row r="99" spans="1:7" x14ac:dyDescent="0.25">
      <c r="A99" s="24" t="s">
        <v>248</v>
      </c>
      <c r="B99" s="25" t="s">
        <v>12</v>
      </c>
      <c r="C99" s="26" t="s">
        <v>16</v>
      </c>
      <c r="D99" s="26" t="s">
        <v>21</v>
      </c>
      <c r="E99" s="26" t="s">
        <v>22</v>
      </c>
    </row>
    <row r="100" spans="1:7" x14ac:dyDescent="0.25">
      <c r="A100" s="24" t="s">
        <v>252</v>
      </c>
      <c r="B100" s="25" t="s">
        <v>12</v>
      </c>
      <c r="C100" s="26" t="s">
        <v>16</v>
      </c>
      <c r="D100" s="26" t="s">
        <v>7</v>
      </c>
      <c r="E100" s="26" t="s">
        <v>22</v>
      </c>
    </row>
    <row r="101" spans="1:7" x14ac:dyDescent="0.25">
      <c r="A101" s="24" t="s">
        <v>258</v>
      </c>
      <c r="B101" s="25" t="s">
        <v>10</v>
      </c>
      <c r="C101" s="26" t="s">
        <v>15</v>
      </c>
      <c r="D101" s="26" t="s">
        <v>38</v>
      </c>
      <c r="E101" s="26" t="s">
        <v>22</v>
      </c>
    </row>
    <row r="102" spans="1:7" x14ac:dyDescent="0.25">
      <c r="A102" s="24" t="s">
        <v>259</v>
      </c>
      <c r="B102" s="25" t="s">
        <v>12</v>
      </c>
      <c r="C102" s="26" t="s">
        <v>16</v>
      </c>
      <c r="D102" s="26" t="s">
        <v>21</v>
      </c>
      <c r="E102" s="26" t="s">
        <v>22</v>
      </c>
    </row>
    <row r="103" spans="1:7" x14ac:dyDescent="0.25">
      <c r="A103" s="24" t="s">
        <v>260</v>
      </c>
      <c r="B103" s="25" t="s">
        <v>12</v>
      </c>
      <c r="C103" s="26" t="s">
        <v>16</v>
      </c>
      <c r="D103" s="26" t="s">
        <v>21</v>
      </c>
      <c r="E103" s="26" t="s">
        <v>22</v>
      </c>
      <c r="F103" s="27" t="str">
        <f>HYPERLINK("#'Art'!A50","Animation")</f>
        <v>Animation</v>
      </c>
    </row>
    <row r="104" spans="1:7" x14ac:dyDescent="0.25">
      <c r="A104" s="24" t="s">
        <v>262</v>
      </c>
      <c r="B104" s="25" t="s">
        <v>11</v>
      </c>
      <c r="C104" s="26" t="s">
        <v>15</v>
      </c>
      <c r="D104" s="26" t="s">
        <v>7</v>
      </c>
      <c r="E104" s="26" t="s">
        <v>22</v>
      </c>
    </row>
    <row r="105" spans="1:7" x14ac:dyDescent="0.25">
      <c r="A105" s="24" t="s">
        <v>263</v>
      </c>
      <c r="B105" s="25" t="s">
        <v>11</v>
      </c>
      <c r="C105" s="26" t="s">
        <v>15</v>
      </c>
      <c r="D105" s="26" t="s">
        <v>8</v>
      </c>
      <c r="E105" s="26" t="s">
        <v>22</v>
      </c>
    </row>
    <row r="106" spans="1:7" ht="30" x14ac:dyDescent="0.25">
      <c r="A106" s="24" t="s">
        <v>264</v>
      </c>
      <c r="B106" s="25" t="s">
        <v>11</v>
      </c>
      <c r="C106" s="26" t="s">
        <v>15</v>
      </c>
      <c r="D106" s="26" t="s">
        <v>21</v>
      </c>
      <c r="E106" s="26" t="s">
        <v>22</v>
      </c>
    </row>
    <row r="107" spans="1:7" ht="30" x14ac:dyDescent="0.25">
      <c r="A107" s="24" t="s">
        <v>265</v>
      </c>
      <c r="B107" s="25" t="s">
        <v>11</v>
      </c>
      <c r="C107" s="26" t="s">
        <v>16</v>
      </c>
      <c r="D107" s="26" t="s">
        <v>21</v>
      </c>
      <c r="E107" s="26" t="s">
        <v>22</v>
      </c>
    </row>
    <row r="108" spans="1:7" x14ac:dyDescent="0.25">
      <c r="A108" s="24" t="s">
        <v>267</v>
      </c>
      <c r="B108" s="25" t="s">
        <v>12</v>
      </c>
      <c r="C108" s="26" t="s">
        <v>17</v>
      </c>
      <c r="D108" s="26" t="s">
        <v>21</v>
      </c>
      <c r="E108" s="26" t="s">
        <v>22</v>
      </c>
    </row>
    <row r="109" spans="1:7" x14ac:dyDescent="0.25">
      <c r="A109" s="24" t="s">
        <v>268</v>
      </c>
      <c r="B109" s="25" t="s">
        <v>12</v>
      </c>
      <c r="C109" s="26" t="s">
        <v>17</v>
      </c>
      <c r="D109" s="26" t="s">
        <v>21</v>
      </c>
      <c r="E109" s="26" t="s">
        <v>22</v>
      </c>
      <c r="G109" s="24" t="s">
        <v>269</v>
      </c>
    </row>
    <row r="110" spans="1:7" ht="30" x14ac:dyDescent="0.25">
      <c r="A110" s="24" t="s">
        <v>270</v>
      </c>
      <c r="B110" s="25" t="s">
        <v>13</v>
      </c>
      <c r="C110" s="26" t="s">
        <v>17</v>
      </c>
      <c r="D110" s="26" t="s">
        <v>21</v>
      </c>
      <c r="E110" s="26" t="s">
        <v>22</v>
      </c>
    </row>
    <row r="111" spans="1:7" x14ac:dyDescent="0.25">
      <c r="A111" s="24" t="s">
        <v>271</v>
      </c>
      <c r="B111" s="25" t="s">
        <v>12</v>
      </c>
      <c r="C111" s="26" t="s">
        <v>16</v>
      </c>
      <c r="D111" s="26" t="s">
        <v>8</v>
      </c>
      <c r="E111" s="26" t="s">
        <v>22</v>
      </c>
    </row>
    <row r="112" spans="1:7" ht="30" x14ac:dyDescent="0.25">
      <c r="A112" s="24" t="s">
        <v>272</v>
      </c>
      <c r="B112" s="25" t="s">
        <v>11</v>
      </c>
      <c r="C112" s="26" t="s">
        <v>16</v>
      </c>
      <c r="D112" s="26" t="s">
        <v>21</v>
      </c>
      <c r="E112" s="26" t="s">
        <v>22</v>
      </c>
    </row>
    <row r="113" spans="1:7" x14ac:dyDescent="0.25">
      <c r="A113" s="24" t="s">
        <v>273</v>
      </c>
      <c r="B113" s="25" t="s">
        <v>11</v>
      </c>
      <c r="C113" s="26" t="s">
        <v>16</v>
      </c>
      <c r="D113" s="26" t="s">
        <v>21</v>
      </c>
      <c r="E113" s="26" t="s">
        <v>22</v>
      </c>
    </row>
    <row r="114" spans="1:7" ht="30" x14ac:dyDescent="0.25">
      <c r="A114" s="24" t="s">
        <v>276</v>
      </c>
      <c r="B114" s="25" t="s">
        <v>12</v>
      </c>
      <c r="C114" s="26" t="s">
        <v>16</v>
      </c>
      <c r="D114" s="26" t="s">
        <v>7</v>
      </c>
      <c r="E114" s="26" t="s">
        <v>22</v>
      </c>
      <c r="G114" s="24" t="s">
        <v>277</v>
      </c>
    </row>
    <row r="115" spans="1:7" ht="30" x14ac:dyDescent="0.25">
      <c r="A115" s="24" t="s">
        <v>281</v>
      </c>
      <c r="B115" s="25" t="s">
        <v>11</v>
      </c>
      <c r="C115" s="26" t="s">
        <v>15</v>
      </c>
      <c r="D115" s="26" t="s">
        <v>21</v>
      </c>
      <c r="E115" s="26" t="s">
        <v>22</v>
      </c>
    </row>
    <row r="116" spans="1:7" x14ac:dyDescent="0.25">
      <c r="A116" s="24" t="s">
        <v>285</v>
      </c>
      <c r="B116" s="25" t="s">
        <v>13</v>
      </c>
      <c r="C116" s="26" t="s">
        <v>18</v>
      </c>
      <c r="D116" s="26" t="s">
        <v>21</v>
      </c>
      <c r="E116" s="26" t="s">
        <v>22</v>
      </c>
    </row>
    <row r="117" spans="1:7" x14ac:dyDescent="0.25">
      <c r="A117" s="24" t="s">
        <v>286</v>
      </c>
      <c r="B117" s="25" t="s">
        <v>12</v>
      </c>
      <c r="C117" s="26" t="s">
        <v>16</v>
      </c>
      <c r="D117" s="26" t="s">
        <v>7</v>
      </c>
      <c r="E117" s="26" t="s">
        <v>22</v>
      </c>
      <c r="G117" s="24" t="s">
        <v>287</v>
      </c>
    </row>
    <row r="118" spans="1:7" x14ac:dyDescent="0.25">
      <c r="A118" s="24" t="s">
        <v>289</v>
      </c>
      <c r="B118" s="25" t="s">
        <v>12</v>
      </c>
      <c r="C118" s="26" t="s">
        <v>16</v>
      </c>
      <c r="D118" s="26" t="s">
        <v>21</v>
      </c>
      <c r="E118" s="26" t="s">
        <v>22</v>
      </c>
    </row>
    <row r="119" spans="1:7" ht="30" x14ac:dyDescent="0.25">
      <c r="A119" s="24" t="s">
        <v>299</v>
      </c>
      <c r="B119" s="25" t="s">
        <v>12</v>
      </c>
      <c r="C119" s="26" t="s">
        <v>16</v>
      </c>
      <c r="D119" s="26" t="s">
        <v>7</v>
      </c>
      <c r="E119" s="26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860" yWindow="605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33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0" defaultRowHeight="15" x14ac:dyDescent="0.25"/>
  <cols>
    <col min="1" max="1" width="55.42578125" style="56" customWidth="1"/>
    <col min="2" max="2" width="12.85546875" style="57" customWidth="1"/>
    <col min="3" max="3" width="25.42578125" style="58" customWidth="1"/>
    <col min="4" max="4" width="14" style="58" customWidth="1"/>
    <col min="5" max="5" width="22.85546875" style="58" customWidth="1"/>
    <col min="6" max="6" width="13.140625" style="58" customWidth="1"/>
    <col min="7" max="7" width="121.85546875" style="56" customWidth="1"/>
    <col min="8" max="8" width="0" style="28" hidden="1" customWidth="1"/>
    <col min="9" max="16384" width="9.140625" style="28" hidden="1"/>
  </cols>
  <sheetData>
    <row r="1" spans="1:7" s="55" customFormat="1" x14ac:dyDescent="0.25">
      <c r="A1" s="52" t="s">
        <v>0</v>
      </c>
      <c r="B1" s="53" t="s">
        <v>4</v>
      </c>
      <c r="C1" s="53" t="s">
        <v>14</v>
      </c>
      <c r="D1" s="53" t="s">
        <v>1</v>
      </c>
      <c r="E1" s="53" t="s">
        <v>2</v>
      </c>
      <c r="F1" s="53" t="s">
        <v>29</v>
      </c>
      <c r="G1" s="54" t="s">
        <v>3</v>
      </c>
    </row>
    <row r="2" spans="1:7" x14ac:dyDescent="0.25">
      <c r="A2" s="56" t="s">
        <v>35</v>
      </c>
      <c r="B2" s="57" t="s">
        <v>10</v>
      </c>
      <c r="C2" s="58" t="s">
        <v>15</v>
      </c>
      <c r="D2" s="58" t="s">
        <v>7</v>
      </c>
      <c r="E2" s="58" t="s">
        <v>22</v>
      </c>
      <c r="F2" s="59" t="str">
        <f>HYPERLINK("#'Design'!A2","EBPs/SBPs")</f>
        <v>EBPs/SBPs</v>
      </c>
    </row>
    <row r="3" spans="1:7" x14ac:dyDescent="0.25">
      <c r="A3" s="56" t="s">
        <v>90</v>
      </c>
      <c r="B3" s="57" t="s">
        <v>11</v>
      </c>
      <c r="C3" s="58" t="s">
        <v>15</v>
      </c>
      <c r="D3" s="58" t="s">
        <v>7</v>
      </c>
      <c r="E3" s="58" t="s">
        <v>22</v>
      </c>
      <c r="F3" s="59"/>
    </row>
    <row r="4" spans="1:7" x14ac:dyDescent="0.25">
      <c r="A4" s="56" t="s">
        <v>106</v>
      </c>
      <c r="B4" s="57" t="s">
        <v>12</v>
      </c>
      <c r="C4" s="58" t="s">
        <v>16</v>
      </c>
      <c r="D4" s="58" t="s">
        <v>7</v>
      </c>
      <c r="E4" s="58" t="s">
        <v>22</v>
      </c>
    </row>
    <row r="5" spans="1:7" x14ac:dyDescent="0.25">
      <c r="A5" s="56" t="s">
        <v>108</v>
      </c>
      <c r="B5" s="57" t="s">
        <v>11</v>
      </c>
      <c r="C5" s="58" t="s">
        <v>15</v>
      </c>
      <c r="D5" s="58" t="s">
        <v>7</v>
      </c>
      <c r="E5" s="58" t="s">
        <v>22</v>
      </c>
    </row>
    <row r="6" spans="1:7" x14ac:dyDescent="0.25">
      <c r="A6" s="56" t="s">
        <v>120</v>
      </c>
      <c r="B6" s="57" t="s">
        <v>12</v>
      </c>
      <c r="C6" s="58" t="s">
        <v>16</v>
      </c>
      <c r="D6" s="58" t="s">
        <v>7</v>
      </c>
      <c r="E6" s="58" t="s">
        <v>22</v>
      </c>
    </row>
    <row r="7" spans="1:7" x14ac:dyDescent="0.25">
      <c r="A7" s="56" t="s">
        <v>131</v>
      </c>
      <c r="B7" s="57" t="s">
        <v>11</v>
      </c>
      <c r="C7" s="58" t="s">
        <v>15</v>
      </c>
      <c r="D7" s="58" t="s">
        <v>7</v>
      </c>
      <c r="E7" s="58" t="s">
        <v>22</v>
      </c>
    </row>
    <row r="8" spans="1:7" x14ac:dyDescent="0.25">
      <c r="A8" s="56" t="s">
        <v>132</v>
      </c>
      <c r="B8" s="57" t="s">
        <v>11</v>
      </c>
      <c r="C8" s="58" t="s">
        <v>15</v>
      </c>
      <c r="D8" s="58" t="s">
        <v>7</v>
      </c>
      <c r="E8" s="58" t="s">
        <v>22</v>
      </c>
    </row>
    <row r="9" spans="1:7" x14ac:dyDescent="0.25">
      <c r="A9" s="56" t="s">
        <v>140</v>
      </c>
      <c r="B9" s="57" t="s">
        <v>12</v>
      </c>
      <c r="C9" s="58" t="s">
        <v>16</v>
      </c>
      <c r="D9" s="58" t="s">
        <v>7</v>
      </c>
      <c r="E9" s="58" t="s">
        <v>22</v>
      </c>
    </row>
    <row r="10" spans="1:7" x14ac:dyDescent="0.25">
      <c r="A10" s="56" t="s">
        <v>183</v>
      </c>
      <c r="B10" s="57" t="s">
        <v>11</v>
      </c>
      <c r="C10" s="58" t="s">
        <v>16</v>
      </c>
      <c r="D10" s="58" t="s">
        <v>7</v>
      </c>
      <c r="E10" s="58" t="s">
        <v>22</v>
      </c>
      <c r="G10" s="56" t="s">
        <v>184</v>
      </c>
    </row>
    <row r="11" spans="1:7" x14ac:dyDescent="0.25">
      <c r="A11" s="56" t="s">
        <v>203</v>
      </c>
      <c r="B11" s="57" t="s">
        <v>11</v>
      </c>
      <c r="C11" s="58" t="s">
        <v>15</v>
      </c>
      <c r="D11" s="58" t="s">
        <v>7</v>
      </c>
      <c r="E11" s="58" t="s">
        <v>22</v>
      </c>
    </row>
    <row r="12" spans="1:7" x14ac:dyDescent="0.25">
      <c r="A12" s="56" t="s">
        <v>205</v>
      </c>
      <c r="B12" s="57" t="s">
        <v>11</v>
      </c>
      <c r="C12" s="58" t="s">
        <v>15</v>
      </c>
      <c r="D12" s="58" t="s">
        <v>7</v>
      </c>
      <c r="E12" s="58" t="s">
        <v>22</v>
      </c>
    </row>
    <row r="13" spans="1:7" x14ac:dyDescent="0.25">
      <c r="A13" s="56" t="s">
        <v>222</v>
      </c>
      <c r="B13" s="57" t="s">
        <v>11</v>
      </c>
      <c r="C13" s="58" t="s">
        <v>15</v>
      </c>
      <c r="D13" s="58" t="s">
        <v>7</v>
      </c>
      <c r="E13" s="58" t="s">
        <v>22</v>
      </c>
    </row>
    <row r="14" spans="1:7" x14ac:dyDescent="0.25">
      <c r="A14" s="56" t="s">
        <v>221</v>
      </c>
      <c r="B14" s="57" t="s">
        <v>11</v>
      </c>
      <c r="C14" s="58" t="s">
        <v>16</v>
      </c>
      <c r="D14" s="58" t="s">
        <v>7</v>
      </c>
      <c r="E14" s="58" t="s">
        <v>22</v>
      </c>
      <c r="G14" s="56" t="s">
        <v>223</v>
      </c>
    </row>
    <row r="15" spans="1:7" ht="30" x14ac:dyDescent="0.25">
      <c r="A15" s="56" t="s">
        <v>231</v>
      </c>
      <c r="B15" s="57" t="s">
        <v>12</v>
      </c>
      <c r="C15" s="58" t="s">
        <v>16</v>
      </c>
      <c r="D15" s="58" t="s">
        <v>7</v>
      </c>
      <c r="E15" s="58" t="s">
        <v>22</v>
      </c>
    </row>
    <row r="16" spans="1:7" x14ac:dyDescent="0.25">
      <c r="A16" s="56" t="s">
        <v>233</v>
      </c>
      <c r="B16" s="57" t="s">
        <v>12</v>
      </c>
      <c r="C16" s="58" t="s">
        <v>15</v>
      </c>
      <c r="D16" s="58" t="s">
        <v>7</v>
      </c>
      <c r="E16" s="58" t="s">
        <v>22</v>
      </c>
    </row>
    <row r="17" spans="1:7" x14ac:dyDescent="0.25">
      <c r="A17" s="56" t="s">
        <v>234</v>
      </c>
      <c r="B17" s="57" t="s">
        <v>13</v>
      </c>
      <c r="C17" s="58" t="s">
        <v>16</v>
      </c>
      <c r="D17" s="58" t="s">
        <v>7</v>
      </c>
      <c r="E17" s="58" t="s">
        <v>25</v>
      </c>
      <c r="G17" s="56" t="s">
        <v>235</v>
      </c>
    </row>
    <row r="18" spans="1:7" ht="30" x14ac:dyDescent="0.25">
      <c r="A18" s="56" t="s">
        <v>236</v>
      </c>
      <c r="B18" s="57" t="s">
        <v>13</v>
      </c>
      <c r="C18" s="58" t="s">
        <v>18</v>
      </c>
      <c r="D18" s="58" t="s">
        <v>7</v>
      </c>
      <c r="E18" s="58" t="s">
        <v>22</v>
      </c>
    </row>
    <row r="19" spans="1:7" x14ac:dyDescent="0.25">
      <c r="A19" s="56" t="s">
        <v>237</v>
      </c>
      <c r="B19" s="57" t="s">
        <v>12</v>
      </c>
      <c r="C19" s="58" t="s">
        <v>16</v>
      </c>
      <c r="D19" s="58" t="s">
        <v>7</v>
      </c>
      <c r="E19" s="58" t="s">
        <v>22</v>
      </c>
    </row>
    <row r="20" spans="1:7" x14ac:dyDescent="0.25">
      <c r="A20" s="56" t="s">
        <v>239</v>
      </c>
      <c r="B20" s="57" t="s">
        <v>13</v>
      </c>
      <c r="C20" s="58" t="s">
        <v>16</v>
      </c>
      <c r="D20" s="58" t="s">
        <v>7</v>
      </c>
      <c r="E20" s="58" t="s">
        <v>22</v>
      </c>
    </row>
    <row r="21" spans="1:7" ht="30" x14ac:dyDescent="0.25">
      <c r="A21" s="56" t="s">
        <v>240</v>
      </c>
      <c r="B21" s="57" t="s">
        <v>12</v>
      </c>
      <c r="C21" s="58" t="s">
        <v>16</v>
      </c>
      <c r="D21" s="58" t="s">
        <v>7</v>
      </c>
      <c r="E21" s="58" t="s">
        <v>22</v>
      </c>
    </row>
    <row r="22" spans="1:7" x14ac:dyDescent="0.25">
      <c r="A22" s="56" t="s">
        <v>241</v>
      </c>
      <c r="B22" s="57" t="s">
        <v>13</v>
      </c>
      <c r="C22" s="58" t="s">
        <v>18</v>
      </c>
      <c r="D22" s="58" t="s">
        <v>7</v>
      </c>
      <c r="E22" s="58" t="s">
        <v>22</v>
      </c>
    </row>
    <row r="23" spans="1:7" x14ac:dyDescent="0.25">
      <c r="A23" s="56" t="s">
        <v>245</v>
      </c>
      <c r="B23" s="57" t="s">
        <v>13</v>
      </c>
      <c r="C23" s="58" t="s">
        <v>18</v>
      </c>
      <c r="D23" s="58" t="s">
        <v>7</v>
      </c>
      <c r="E23" s="58" t="s">
        <v>22</v>
      </c>
      <c r="G23" s="56" t="s">
        <v>246</v>
      </c>
    </row>
    <row r="24" spans="1:7" ht="45" x14ac:dyDescent="0.25">
      <c r="A24" s="56" t="s">
        <v>247</v>
      </c>
      <c r="B24" s="57" t="s">
        <v>12</v>
      </c>
      <c r="C24" s="58" t="s">
        <v>18</v>
      </c>
      <c r="D24" s="58" t="s">
        <v>7</v>
      </c>
      <c r="E24" s="58" t="s">
        <v>22</v>
      </c>
    </row>
    <row r="25" spans="1:7" x14ac:dyDescent="0.25">
      <c r="A25" s="56" t="s">
        <v>249</v>
      </c>
      <c r="B25" s="57" t="s">
        <v>11</v>
      </c>
      <c r="C25" s="58" t="s">
        <v>16</v>
      </c>
      <c r="D25" s="58" t="s">
        <v>7</v>
      </c>
      <c r="E25" s="58" t="s">
        <v>22</v>
      </c>
      <c r="G25" s="56" t="s">
        <v>250</v>
      </c>
    </row>
    <row r="26" spans="1:7" ht="30" x14ac:dyDescent="0.25">
      <c r="A26" s="56" t="s">
        <v>253</v>
      </c>
      <c r="B26" s="57" t="s">
        <v>12</v>
      </c>
      <c r="C26" s="58" t="s">
        <v>16</v>
      </c>
      <c r="D26" s="58" t="s">
        <v>7</v>
      </c>
      <c r="E26" s="58" t="s">
        <v>22</v>
      </c>
    </row>
    <row r="27" spans="1:7" x14ac:dyDescent="0.25">
      <c r="A27" s="56" t="s">
        <v>254</v>
      </c>
      <c r="B27" s="57" t="s">
        <v>12</v>
      </c>
      <c r="C27" s="58" t="s">
        <v>16</v>
      </c>
      <c r="D27" s="58" t="s">
        <v>7</v>
      </c>
      <c r="E27" s="58" t="s">
        <v>22</v>
      </c>
      <c r="G27" s="56" t="s">
        <v>255</v>
      </c>
    </row>
    <row r="28" spans="1:7" x14ac:dyDescent="0.25">
      <c r="A28" s="56" t="s">
        <v>256</v>
      </c>
      <c r="B28" s="57" t="s">
        <v>12</v>
      </c>
      <c r="C28" s="58" t="s">
        <v>17</v>
      </c>
      <c r="D28" s="58" t="s">
        <v>7</v>
      </c>
      <c r="E28" s="58" t="s">
        <v>22</v>
      </c>
      <c r="G28" s="56" t="s">
        <v>257</v>
      </c>
    </row>
    <row r="29" spans="1:7" ht="30" x14ac:dyDescent="0.25">
      <c r="A29" s="56" t="s">
        <v>278</v>
      </c>
      <c r="B29" s="57" t="s">
        <v>11</v>
      </c>
      <c r="C29" s="58" t="s">
        <v>16</v>
      </c>
      <c r="D29" s="58" t="s">
        <v>7</v>
      </c>
      <c r="E29" s="58" t="s">
        <v>22</v>
      </c>
    </row>
    <row r="30" spans="1:7" x14ac:dyDescent="0.25">
      <c r="A30" s="56" t="s">
        <v>280</v>
      </c>
      <c r="B30" s="57" t="s">
        <v>11</v>
      </c>
      <c r="C30" s="58" t="s">
        <v>15</v>
      </c>
      <c r="D30" s="58" t="s">
        <v>7</v>
      </c>
      <c r="E30" s="58" t="s">
        <v>28</v>
      </c>
      <c r="G30" s="56" t="s">
        <v>279</v>
      </c>
    </row>
    <row r="31" spans="1:7" ht="60" x14ac:dyDescent="0.25">
      <c r="A31" s="56" t="s">
        <v>282</v>
      </c>
      <c r="B31" s="57" t="s">
        <v>11</v>
      </c>
      <c r="C31" s="58" t="s">
        <v>15</v>
      </c>
      <c r="D31" s="58" t="s">
        <v>7</v>
      </c>
      <c r="E31" s="58" t="s">
        <v>22</v>
      </c>
      <c r="G31" s="56" t="s">
        <v>283</v>
      </c>
    </row>
    <row r="32" spans="1:7" ht="45" x14ac:dyDescent="0.25">
      <c r="A32" s="56" t="s">
        <v>284</v>
      </c>
      <c r="B32" s="57" t="s">
        <v>11</v>
      </c>
      <c r="C32" s="58" t="s">
        <v>15</v>
      </c>
      <c r="D32" s="58" t="s">
        <v>7</v>
      </c>
      <c r="E32" s="58" t="s">
        <v>22</v>
      </c>
    </row>
    <row r="33" spans="1:5" ht="30" x14ac:dyDescent="0.25">
      <c r="A33" s="56" t="s">
        <v>288</v>
      </c>
      <c r="B33" s="57" t="s">
        <v>11</v>
      </c>
      <c r="C33" s="58" t="s">
        <v>15</v>
      </c>
      <c r="D33" s="58" t="s">
        <v>7</v>
      </c>
      <c r="E33" s="5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0" defaultRowHeight="15" x14ac:dyDescent="0.25"/>
  <cols>
    <col min="1" max="1" width="55.42578125" style="8" customWidth="1"/>
    <col min="2" max="2" width="12.85546875" style="9" customWidth="1"/>
    <col min="3" max="3" width="25.42578125" style="10" customWidth="1"/>
    <col min="4" max="4" width="14" style="10" customWidth="1"/>
    <col min="5" max="5" width="22.85546875" style="10" customWidth="1"/>
    <col min="6" max="6" width="13.140625" style="10" customWidth="1"/>
    <col min="7" max="7" width="121.85546875" style="8" customWidth="1"/>
    <col min="8" max="8" width="0" style="3" hidden="1" customWidth="1"/>
    <col min="9" max="16384" width="9.140625" style="3" hidden="1"/>
  </cols>
  <sheetData>
    <row r="1" spans="1:7" s="7" customFormat="1" x14ac:dyDescent="0.25">
      <c r="A1" s="4" t="s">
        <v>0</v>
      </c>
      <c r="B1" s="5" t="s">
        <v>4</v>
      </c>
      <c r="C1" s="5" t="s">
        <v>14</v>
      </c>
      <c r="D1" s="5" t="s">
        <v>1</v>
      </c>
      <c r="E1" s="5" t="s">
        <v>2</v>
      </c>
      <c r="F1" s="5" t="s">
        <v>29</v>
      </c>
      <c r="G1" s="6" t="s">
        <v>3</v>
      </c>
    </row>
    <row r="2" spans="1:7" x14ac:dyDescent="0.25">
      <c r="A2" s="8" t="s">
        <v>99</v>
      </c>
      <c r="B2" s="9" t="s">
        <v>12</v>
      </c>
      <c r="C2" s="10" t="s">
        <v>16</v>
      </c>
      <c r="D2" s="10" t="s">
        <v>7</v>
      </c>
      <c r="E2" s="10" t="s">
        <v>22</v>
      </c>
      <c r="F2" s="11"/>
    </row>
    <row r="3" spans="1:7" x14ac:dyDescent="0.25">
      <c r="A3" s="8" t="s">
        <v>135</v>
      </c>
      <c r="B3" s="9" t="s">
        <v>12</v>
      </c>
      <c r="C3" s="10" t="s">
        <v>16</v>
      </c>
      <c r="D3" s="10" t="s">
        <v>21</v>
      </c>
      <c r="E3" s="10" t="s">
        <v>22</v>
      </c>
      <c r="F3" s="11"/>
    </row>
    <row r="4" spans="1:7" x14ac:dyDescent="0.25">
      <c r="A4" s="8" t="s">
        <v>145</v>
      </c>
      <c r="B4" s="9" t="s">
        <v>12</v>
      </c>
      <c r="C4" s="10" t="s">
        <v>16</v>
      </c>
      <c r="D4" s="10" t="s">
        <v>21</v>
      </c>
      <c r="E4" s="1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ColWidth="0" defaultRowHeight="15" x14ac:dyDescent="0.25"/>
  <cols>
    <col min="1" max="1" width="55.42578125" style="28" customWidth="1"/>
    <col min="2" max="2" width="12.85546875" style="33" customWidth="1"/>
    <col min="3" max="3" width="25.42578125" style="34" customWidth="1"/>
    <col min="4" max="4" width="14" style="34" customWidth="1"/>
    <col min="5" max="5" width="22.85546875" style="34" customWidth="1"/>
    <col min="6" max="6" width="13.140625" style="34" customWidth="1"/>
    <col min="7" max="7" width="121.85546875" style="28" customWidth="1"/>
    <col min="8" max="8" width="0" style="28" hidden="1" customWidth="1"/>
    <col min="9" max="16384" width="9.140625" style="28" hidden="1"/>
  </cols>
  <sheetData>
    <row r="1" spans="1:7" s="32" customFormat="1" x14ac:dyDescent="0.25">
      <c r="A1" s="29" t="s">
        <v>0</v>
      </c>
      <c r="B1" s="30" t="s">
        <v>4</v>
      </c>
      <c r="C1" s="30" t="s">
        <v>14</v>
      </c>
      <c r="D1" s="30" t="s">
        <v>1</v>
      </c>
      <c r="E1" s="30" t="s">
        <v>2</v>
      </c>
      <c r="F1" s="30" t="s">
        <v>29</v>
      </c>
      <c r="G1" s="31" t="s">
        <v>3</v>
      </c>
    </row>
    <row r="2" spans="1:7" x14ac:dyDescent="0.25">
      <c r="A2" s="28" t="s">
        <v>50</v>
      </c>
      <c r="B2" s="33" t="s">
        <v>12</v>
      </c>
      <c r="C2" s="34" t="s">
        <v>15</v>
      </c>
      <c r="D2" s="34" t="s">
        <v>7</v>
      </c>
      <c r="E2" s="34" t="s">
        <v>22</v>
      </c>
      <c r="F2" s="35"/>
    </row>
    <row r="3" spans="1:7" ht="30" x14ac:dyDescent="0.25">
      <c r="A3" s="28" t="s">
        <v>51</v>
      </c>
      <c r="B3" s="33" t="s">
        <v>12</v>
      </c>
      <c r="C3" s="34" t="s">
        <v>15</v>
      </c>
      <c r="D3" s="34" t="s">
        <v>7</v>
      </c>
      <c r="E3" s="34" t="s">
        <v>23</v>
      </c>
      <c r="F3" s="35" t="str">
        <f>HYPERLINK("#'Art'!A4","Check Cur Model")</f>
        <v>Check Cur Model</v>
      </c>
    </row>
    <row r="4" spans="1:7" ht="30" x14ac:dyDescent="0.25">
      <c r="A4" s="28" t="s">
        <v>52</v>
      </c>
      <c r="B4" s="33" t="s">
        <v>11</v>
      </c>
      <c r="C4" s="34" t="s">
        <v>15</v>
      </c>
      <c r="D4" s="34" t="s">
        <v>7</v>
      </c>
      <c r="E4" s="34" t="s">
        <v>22</v>
      </c>
    </row>
    <row r="5" spans="1:7" x14ac:dyDescent="0.25">
      <c r="A5" s="28" t="s">
        <v>87</v>
      </c>
      <c r="B5" s="33" t="s">
        <v>11</v>
      </c>
      <c r="C5" s="34" t="s">
        <v>16</v>
      </c>
      <c r="D5" s="34" t="s">
        <v>7</v>
      </c>
      <c r="E5" s="34" t="s">
        <v>25</v>
      </c>
    </row>
    <row r="6" spans="1:7" x14ac:dyDescent="0.25">
      <c r="A6" s="28" t="s">
        <v>88</v>
      </c>
      <c r="B6" s="33" t="s">
        <v>11</v>
      </c>
      <c r="C6" s="34" t="s">
        <v>16</v>
      </c>
      <c r="D6" s="34" t="s">
        <v>7</v>
      </c>
      <c r="E6" s="34" t="s">
        <v>25</v>
      </c>
    </row>
    <row r="7" spans="1:7" x14ac:dyDescent="0.25">
      <c r="A7" s="28" t="s">
        <v>89</v>
      </c>
      <c r="B7" s="33" t="s">
        <v>11</v>
      </c>
      <c r="C7" s="34" t="s">
        <v>16</v>
      </c>
      <c r="D7" s="34" t="s">
        <v>7</v>
      </c>
      <c r="E7" s="34" t="s">
        <v>25</v>
      </c>
    </row>
    <row r="8" spans="1:7" x14ac:dyDescent="0.25">
      <c r="A8" s="28" t="s">
        <v>93</v>
      </c>
      <c r="B8" s="33" t="s">
        <v>12</v>
      </c>
      <c r="C8" s="34" t="s">
        <v>16</v>
      </c>
      <c r="D8" s="34" t="s">
        <v>7</v>
      </c>
      <c r="E8" s="34" t="s">
        <v>25</v>
      </c>
    </row>
    <row r="9" spans="1:7" x14ac:dyDescent="0.25">
      <c r="A9" s="28" t="s">
        <v>92</v>
      </c>
      <c r="B9" s="33" t="s">
        <v>12</v>
      </c>
      <c r="C9" s="34" t="s">
        <v>16</v>
      </c>
      <c r="D9" s="34" t="s">
        <v>7</v>
      </c>
      <c r="E9" s="34" t="s">
        <v>25</v>
      </c>
    </row>
    <row r="10" spans="1:7" x14ac:dyDescent="0.25">
      <c r="A10" s="28" t="s">
        <v>94</v>
      </c>
      <c r="B10" s="33" t="s">
        <v>12</v>
      </c>
      <c r="C10" s="34" t="s">
        <v>15</v>
      </c>
      <c r="D10" s="34" t="s">
        <v>7</v>
      </c>
      <c r="E10" s="34" t="s">
        <v>22</v>
      </c>
    </row>
    <row r="11" spans="1:7" x14ac:dyDescent="0.25">
      <c r="A11" s="28" t="s">
        <v>95</v>
      </c>
      <c r="B11" s="33" t="s">
        <v>12</v>
      </c>
      <c r="C11" s="34" t="s">
        <v>15</v>
      </c>
      <c r="D11" s="34" t="s">
        <v>7</v>
      </c>
      <c r="E11" s="34" t="s">
        <v>22</v>
      </c>
      <c r="G11" s="28" t="s">
        <v>96</v>
      </c>
    </row>
    <row r="12" spans="1:7" x14ac:dyDescent="0.25">
      <c r="A12" s="28" t="s">
        <v>98</v>
      </c>
      <c r="B12" s="33" t="s">
        <v>12</v>
      </c>
      <c r="C12" s="34" t="s">
        <v>16</v>
      </c>
      <c r="D12" s="34" t="s">
        <v>7</v>
      </c>
      <c r="E12" s="34" t="s">
        <v>22</v>
      </c>
    </row>
    <row r="13" spans="1:7" x14ac:dyDescent="0.25">
      <c r="A13" s="28" t="s">
        <v>100</v>
      </c>
      <c r="B13" s="33" t="s">
        <v>12</v>
      </c>
      <c r="C13" s="34" t="s">
        <v>16</v>
      </c>
      <c r="D13" s="34" t="s">
        <v>7</v>
      </c>
      <c r="E13" s="34" t="s">
        <v>22</v>
      </c>
    </row>
    <row r="14" spans="1:7" x14ac:dyDescent="0.25">
      <c r="A14" s="28" t="s">
        <v>116</v>
      </c>
      <c r="B14" s="33" t="s">
        <v>12</v>
      </c>
      <c r="C14" s="34" t="s">
        <v>15</v>
      </c>
      <c r="D14" s="34" t="s">
        <v>7</v>
      </c>
      <c r="E14" s="34" t="s">
        <v>22</v>
      </c>
    </row>
    <row r="15" spans="1:7" x14ac:dyDescent="0.25">
      <c r="A15" s="28" t="s">
        <v>122</v>
      </c>
      <c r="B15" s="33" t="s">
        <v>12</v>
      </c>
      <c r="C15" s="34" t="s">
        <v>16</v>
      </c>
      <c r="D15" s="34" t="s">
        <v>21</v>
      </c>
      <c r="E15" s="34" t="s">
        <v>22</v>
      </c>
    </row>
    <row r="16" spans="1:7" x14ac:dyDescent="0.25">
      <c r="A16" s="28" t="s">
        <v>123</v>
      </c>
      <c r="B16" s="33" t="s">
        <v>12</v>
      </c>
      <c r="C16" s="34" t="s">
        <v>16</v>
      </c>
      <c r="D16" s="34" t="s">
        <v>21</v>
      </c>
      <c r="E16" s="34" t="s">
        <v>22</v>
      </c>
    </row>
    <row r="17" spans="1:5" x14ac:dyDescent="0.25">
      <c r="A17" s="28" t="s">
        <v>133</v>
      </c>
      <c r="B17" s="33" t="s">
        <v>12</v>
      </c>
      <c r="C17" s="34" t="s">
        <v>16</v>
      </c>
      <c r="D17" s="34" t="s">
        <v>8</v>
      </c>
      <c r="E17" s="34" t="s">
        <v>22</v>
      </c>
    </row>
    <row r="18" spans="1:5" x14ac:dyDescent="0.25">
      <c r="A18" s="28" t="s">
        <v>134</v>
      </c>
      <c r="B18" s="33" t="s">
        <v>12</v>
      </c>
      <c r="C18" s="34" t="s">
        <v>16</v>
      </c>
      <c r="D18" s="34" t="s">
        <v>8</v>
      </c>
      <c r="E18" s="34" t="s">
        <v>22</v>
      </c>
    </row>
    <row r="19" spans="1:5" x14ac:dyDescent="0.25">
      <c r="A19" s="28" t="s">
        <v>137</v>
      </c>
      <c r="B19" s="33" t="s">
        <v>12</v>
      </c>
      <c r="C19" s="34" t="s">
        <v>15</v>
      </c>
      <c r="D19" s="34" t="s">
        <v>7</v>
      </c>
      <c r="E19" s="34" t="s">
        <v>22</v>
      </c>
    </row>
    <row r="20" spans="1:5" x14ac:dyDescent="0.25">
      <c r="A20" s="28" t="s">
        <v>141</v>
      </c>
      <c r="B20" s="33" t="s">
        <v>12</v>
      </c>
      <c r="C20" s="34" t="s">
        <v>15</v>
      </c>
      <c r="D20" s="34" t="s">
        <v>7</v>
      </c>
      <c r="E20" s="34" t="s">
        <v>22</v>
      </c>
    </row>
    <row r="21" spans="1:5" x14ac:dyDescent="0.25">
      <c r="A21" s="28" t="s">
        <v>142</v>
      </c>
      <c r="B21" s="33" t="s">
        <v>12</v>
      </c>
      <c r="C21" s="34" t="s">
        <v>16</v>
      </c>
      <c r="D21" s="34" t="s">
        <v>7</v>
      </c>
      <c r="E21" s="34" t="s">
        <v>22</v>
      </c>
    </row>
    <row r="22" spans="1:5" x14ac:dyDescent="0.25">
      <c r="A22" s="28" t="s">
        <v>143</v>
      </c>
      <c r="B22" s="33" t="s">
        <v>12</v>
      </c>
      <c r="C22" s="34" t="s">
        <v>16</v>
      </c>
      <c r="D22" s="34" t="s">
        <v>8</v>
      </c>
      <c r="E22" s="34" t="s">
        <v>22</v>
      </c>
    </row>
    <row r="23" spans="1:5" x14ac:dyDescent="0.25">
      <c r="A23" s="28" t="s">
        <v>144</v>
      </c>
      <c r="B23" s="33" t="s">
        <v>12</v>
      </c>
      <c r="C23" s="34" t="s">
        <v>16</v>
      </c>
      <c r="D23" s="34" t="s">
        <v>8</v>
      </c>
      <c r="E23" s="34" t="s">
        <v>22</v>
      </c>
    </row>
    <row r="24" spans="1:5" x14ac:dyDescent="0.25">
      <c r="A24" s="28" t="s">
        <v>146</v>
      </c>
      <c r="B24" s="33" t="s">
        <v>12</v>
      </c>
      <c r="C24" s="34" t="s">
        <v>16</v>
      </c>
      <c r="D24" s="34" t="s">
        <v>7</v>
      </c>
      <c r="E24" s="34" t="s">
        <v>22</v>
      </c>
    </row>
    <row r="25" spans="1:5" x14ac:dyDescent="0.25">
      <c r="A25" s="28" t="s">
        <v>152</v>
      </c>
      <c r="B25" s="33" t="s">
        <v>12</v>
      </c>
      <c r="C25" s="34" t="s">
        <v>15</v>
      </c>
      <c r="D25" s="34" t="s">
        <v>7</v>
      </c>
      <c r="E25" s="34" t="s">
        <v>22</v>
      </c>
    </row>
    <row r="26" spans="1:5" x14ac:dyDescent="0.25">
      <c r="A26" s="28" t="s">
        <v>153</v>
      </c>
      <c r="B26" s="33" t="s">
        <v>12</v>
      </c>
      <c r="C26" s="34" t="s">
        <v>15</v>
      </c>
      <c r="D26" s="34" t="s">
        <v>7</v>
      </c>
      <c r="E26" s="34" t="s">
        <v>24</v>
      </c>
    </row>
    <row r="27" spans="1:5" x14ac:dyDescent="0.25">
      <c r="A27" s="28" t="s">
        <v>154</v>
      </c>
      <c r="B27" s="33" t="s">
        <v>12</v>
      </c>
      <c r="C27" s="34" t="s">
        <v>15</v>
      </c>
      <c r="D27" s="34" t="s">
        <v>7</v>
      </c>
      <c r="E27" s="34" t="s">
        <v>22</v>
      </c>
    </row>
    <row r="28" spans="1:5" x14ac:dyDescent="0.25">
      <c r="A28" s="28" t="s">
        <v>155</v>
      </c>
      <c r="B28" s="33" t="s">
        <v>12</v>
      </c>
      <c r="C28" s="34" t="s">
        <v>16</v>
      </c>
      <c r="D28" s="34" t="s">
        <v>7</v>
      </c>
      <c r="E28" s="34" t="s">
        <v>22</v>
      </c>
    </row>
    <row r="29" spans="1:5" x14ac:dyDescent="0.25">
      <c r="A29" s="28" t="s">
        <v>156</v>
      </c>
      <c r="B29" s="33" t="s">
        <v>12</v>
      </c>
      <c r="C29" s="34" t="s">
        <v>15</v>
      </c>
      <c r="D29" s="34" t="s">
        <v>7</v>
      </c>
      <c r="E29" s="34" t="s">
        <v>22</v>
      </c>
    </row>
    <row r="30" spans="1:5" ht="30" x14ac:dyDescent="0.25">
      <c r="A30" s="28" t="s">
        <v>160</v>
      </c>
      <c r="B30" s="33" t="s">
        <v>12</v>
      </c>
      <c r="C30" s="34" t="s">
        <v>15</v>
      </c>
      <c r="D30" s="34" t="s">
        <v>7</v>
      </c>
      <c r="E30" s="34" t="s">
        <v>22</v>
      </c>
    </row>
    <row r="31" spans="1:5" ht="30" x14ac:dyDescent="0.25">
      <c r="A31" s="28" t="s">
        <v>163</v>
      </c>
      <c r="B31" s="33" t="s">
        <v>12</v>
      </c>
      <c r="C31" s="34" t="s">
        <v>15</v>
      </c>
      <c r="D31" s="34" t="s">
        <v>7</v>
      </c>
      <c r="E31" s="34" t="s">
        <v>22</v>
      </c>
    </row>
    <row r="32" spans="1:5" x14ac:dyDescent="0.25">
      <c r="A32" s="28" t="s">
        <v>167</v>
      </c>
      <c r="B32" s="33" t="s">
        <v>12</v>
      </c>
      <c r="C32" s="34" t="s">
        <v>16</v>
      </c>
      <c r="D32" s="34" t="s">
        <v>7</v>
      </c>
      <c r="E32" s="34" t="s">
        <v>22</v>
      </c>
    </row>
    <row r="33" spans="1:5" x14ac:dyDescent="0.25">
      <c r="A33" s="28" t="s">
        <v>168</v>
      </c>
      <c r="B33" s="33" t="s">
        <v>13</v>
      </c>
      <c r="C33" s="34" t="s">
        <v>18</v>
      </c>
      <c r="D33" s="34" t="s">
        <v>7</v>
      </c>
      <c r="E33" s="34" t="s">
        <v>22</v>
      </c>
    </row>
    <row r="34" spans="1:5" x14ac:dyDescent="0.25">
      <c r="A34" s="28" t="s">
        <v>176</v>
      </c>
      <c r="B34" s="33" t="s">
        <v>12</v>
      </c>
      <c r="C34" s="34" t="s">
        <v>15</v>
      </c>
      <c r="D34" s="34" t="s">
        <v>7</v>
      </c>
      <c r="E34" s="34" t="s">
        <v>22</v>
      </c>
    </row>
    <row r="35" spans="1:5" x14ac:dyDescent="0.25">
      <c r="A35" s="28" t="s">
        <v>179</v>
      </c>
      <c r="B35" s="33" t="s">
        <v>12</v>
      </c>
      <c r="C35" s="34" t="s">
        <v>16</v>
      </c>
      <c r="D35" s="34" t="s">
        <v>7</v>
      </c>
      <c r="E35" s="34" t="s">
        <v>22</v>
      </c>
    </row>
    <row r="36" spans="1:5" x14ac:dyDescent="0.25">
      <c r="A36" s="28" t="s">
        <v>181</v>
      </c>
      <c r="B36" s="33" t="s">
        <v>12</v>
      </c>
      <c r="C36" s="34" t="s">
        <v>16</v>
      </c>
      <c r="D36" s="34" t="s">
        <v>21</v>
      </c>
      <c r="E36" s="34" t="s">
        <v>22</v>
      </c>
    </row>
    <row r="37" spans="1:5" x14ac:dyDescent="0.25">
      <c r="A37" s="28" t="s">
        <v>182</v>
      </c>
      <c r="B37" s="33" t="s">
        <v>11</v>
      </c>
      <c r="C37" s="34" t="s">
        <v>16</v>
      </c>
      <c r="D37" s="34" t="s">
        <v>7</v>
      </c>
      <c r="E37" s="34" t="s">
        <v>22</v>
      </c>
    </row>
    <row r="38" spans="1:5" x14ac:dyDescent="0.25">
      <c r="A38" s="28" t="s">
        <v>186</v>
      </c>
      <c r="B38" s="33" t="s">
        <v>12</v>
      </c>
      <c r="C38" s="34" t="s">
        <v>15</v>
      </c>
      <c r="D38" s="34" t="s">
        <v>7</v>
      </c>
      <c r="E38" s="34" t="s">
        <v>22</v>
      </c>
    </row>
    <row r="39" spans="1:5" x14ac:dyDescent="0.25">
      <c r="A39" s="28" t="s">
        <v>189</v>
      </c>
      <c r="B39" s="33" t="s">
        <v>12</v>
      </c>
      <c r="C39" s="34" t="s">
        <v>15</v>
      </c>
      <c r="D39" s="34" t="s">
        <v>7</v>
      </c>
      <c r="E39" s="34" t="s">
        <v>22</v>
      </c>
    </row>
    <row r="40" spans="1:5" x14ac:dyDescent="0.25">
      <c r="A40" s="28" t="s">
        <v>190</v>
      </c>
      <c r="B40" s="33" t="s">
        <v>12</v>
      </c>
      <c r="C40" s="34" t="s">
        <v>16</v>
      </c>
      <c r="D40" s="34" t="s">
        <v>8</v>
      </c>
      <c r="E40" s="34" t="s">
        <v>22</v>
      </c>
    </row>
    <row r="41" spans="1:5" x14ac:dyDescent="0.25">
      <c r="A41" s="28" t="s">
        <v>197</v>
      </c>
      <c r="B41" s="33" t="s">
        <v>13</v>
      </c>
      <c r="C41" s="34" t="s">
        <v>16</v>
      </c>
      <c r="D41" s="34" t="s">
        <v>7</v>
      </c>
      <c r="E41" s="34" t="s">
        <v>22</v>
      </c>
    </row>
    <row r="42" spans="1:5" x14ac:dyDescent="0.25">
      <c r="A42" s="28" t="s">
        <v>206</v>
      </c>
      <c r="B42" s="33" t="s">
        <v>11</v>
      </c>
      <c r="C42" s="34" t="s">
        <v>15</v>
      </c>
      <c r="D42" s="34" t="s">
        <v>7</v>
      </c>
      <c r="E42" s="34" t="s">
        <v>22</v>
      </c>
    </row>
    <row r="43" spans="1:5" x14ac:dyDescent="0.25">
      <c r="A43" s="28" t="s">
        <v>209</v>
      </c>
      <c r="B43" s="33" t="s">
        <v>11</v>
      </c>
      <c r="C43" s="34" t="s">
        <v>15</v>
      </c>
      <c r="D43" s="34" t="s">
        <v>7</v>
      </c>
      <c r="E43" s="34" t="s">
        <v>22</v>
      </c>
    </row>
    <row r="44" spans="1:5" ht="30" x14ac:dyDescent="0.25">
      <c r="A44" s="28" t="s">
        <v>212</v>
      </c>
      <c r="B44" s="33" t="s">
        <v>11</v>
      </c>
      <c r="C44" s="34" t="s">
        <v>15</v>
      </c>
      <c r="D44" s="34" t="s">
        <v>7</v>
      </c>
      <c r="E44" s="34" t="s">
        <v>22</v>
      </c>
    </row>
    <row r="45" spans="1:5" x14ac:dyDescent="0.25">
      <c r="A45" s="28" t="s">
        <v>214</v>
      </c>
      <c r="B45" s="33" t="s">
        <v>11</v>
      </c>
      <c r="C45" s="34" t="s">
        <v>16</v>
      </c>
      <c r="D45" s="34" t="s">
        <v>7</v>
      </c>
      <c r="E45" s="34" t="s">
        <v>22</v>
      </c>
    </row>
    <row r="46" spans="1:5" ht="30" x14ac:dyDescent="0.25">
      <c r="A46" s="28" t="s">
        <v>216</v>
      </c>
      <c r="B46" s="33" t="s">
        <v>11</v>
      </c>
      <c r="C46" s="34" t="s">
        <v>16</v>
      </c>
      <c r="D46" s="34" t="s">
        <v>7</v>
      </c>
      <c r="E46" s="34" t="s">
        <v>22</v>
      </c>
    </row>
    <row r="47" spans="1:5" x14ac:dyDescent="0.25">
      <c r="A47" s="28" t="s">
        <v>232</v>
      </c>
      <c r="B47" s="33" t="s">
        <v>13</v>
      </c>
      <c r="C47" s="34" t="s">
        <v>16</v>
      </c>
      <c r="D47" s="34" t="s">
        <v>8</v>
      </c>
      <c r="E47" s="34" t="s">
        <v>32</v>
      </c>
    </row>
    <row r="48" spans="1:5" x14ac:dyDescent="0.25">
      <c r="A48" s="28" t="s">
        <v>226</v>
      </c>
      <c r="B48" s="33" t="s">
        <v>11</v>
      </c>
      <c r="C48" s="34" t="s">
        <v>15</v>
      </c>
      <c r="D48" s="34" t="s">
        <v>7</v>
      </c>
      <c r="E48" s="34" t="s">
        <v>22</v>
      </c>
    </row>
    <row r="49" spans="1:5" ht="30" x14ac:dyDescent="0.25">
      <c r="A49" s="28" t="s">
        <v>238</v>
      </c>
      <c r="B49" s="33" t="s">
        <v>12</v>
      </c>
      <c r="C49" s="34" t="s">
        <v>16</v>
      </c>
      <c r="D49" s="34" t="s">
        <v>7</v>
      </c>
      <c r="E49" s="34" t="s">
        <v>22</v>
      </c>
    </row>
    <row r="50" spans="1:5" x14ac:dyDescent="0.25">
      <c r="A50" s="28" t="s">
        <v>261</v>
      </c>
      <c r="B50" s="33" t="s">
        <v>11</v>
      </c>
      <c r="C50" s="34" t="s">
        <v>16</v>
      </c>
      <c r="D50" s="34" t="s">
        <v>7</v>
      </c>
      <c r="E50" s="34" t="s">
        <v>22</v>
      </c>
    </row>
    <row r="51" spans="1:5" x14ac:dyDescent="0.25">
      <c r="A51" s="28" t="s">
        <v>266</v>
      </c>
      <c r="B51" s="33" t="s">
        <v>12</v>
      </c>
      <c r="C51" s="34" t="s">
        <v>15</v>
      </c>
      <c r="D51" s="34" t="s">
        <v>21</v>
      </c>
      <c r="E51" s="34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2C39-26AB-4D6A-97C6-B18CDA37BA1E}">
  <dimension ref="A1:H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ColWidth="0" defaultRowHeight="15" x14ac:dyDescent="0.25"/>
  <cols>
    <col min="1" max="1" width="55.42578125" style="40" customWidth="1"/>
    <col min="2" max="2" width="12.85546875" style="41" customWidth="1"/>
    <col min="3" max="3" width="25.42578125" style="42" customWidth="1"/>
    <col min="4" max="4" width="14" style="42" customWidth="1"/>
    <col min="5" max="5" width="22.85546875" style="42" customWidth="1"/>
    <col min="6" max="6" width="13.140625" style="42" customWidth="1"/>
    <col min="7" max="7" width="121.85546875" style="40" customWidth="1"/>
    <col min="8" max="8" width="0" style="40" hidden="1" customWidth="1"/>
    <col min="9" max="16384" width="9.140625" style="40" hidden="1"/>
  </cols>
  <sheetData>
    <row r="1" spans="1:7" s="39" customFormat="1" x14ac:dyDescent="0.25">
      <c r="A1" s="36" t="s">
        <v>0</v>
      </c>
      <c r="B1" s="37" t="s">
        <v>4</v>
      </c>
      <c r="C1" s="37" t="s">
        <v>14</v>
      </c>
      <c r="D1" s="37" t="s">
        <v>1</v>
      </c>
      <c r="E1" s="37" t="s">
        <v>2</v>
      </c>
      <c r="F1" s="37" t="s">
        <v>29</v>
      </c>
      <c r="G1" s="38" t="s">
        <v>3</v>
      </c>
    </row>
    <row r="2" spans="1:7" x14ac:dyDescent="0.25">
      <c r="A2" s="40" t="s">
        <v>61</v>
      </c>
      <c r="B2" s="41" t="s">
        <v>12</v>
      </c>
      <c r="C2" s="42" t="s">
        <v>15</v>
      </c>
      <c r="D2" s="42" t="s">
        <v>38</v>
      </c>
      <c r="E2" s="42" t="s">
        <v>24</v>
      </c>
      <c r="F2" s="43"/>
    </row>
    <row r="3" spans="1:7" x14ac:dyDescent="0.25">
      <c r="A3" s="40" t="s">
        <v>74</v>
      </c>
      <c r="B3" s="41" t="s">
        <v>10</v>
      </c>
      <c r="C3" s="42" t="s">
        <v>15</v>
      </c>
      <c r="D3" s="42" t="s">
        <v>7</v>
      </c>
      <c r="E3" s="42" t="s">
        <v>22</v>
      </c>
      <c r="F3" s="43"/>
    </row>
    <row r="4" spans="1:7" x14ac:dyDescent="0.25">
      <c r="A4" s="40" t="s">
        <v>75</v>
      </c>
      <c r="B4" s="41" t="s">
        <v>10</v>
      </c>
      <c r="C4" s="42" t="s">
        <v>15</v>
      </c>
      <c r="D4" s="42" t="s">
        <v>7</v>
      </c>
      <c r="E4" s="42" t="s">
        <v>22</v>
      </c>
    </row>
    <row r="5" spans="1:7" x14ac:dyDescent="0.25">
      <c r="A5" s="40" t="s">
        <v>76</v>
      </c>
      <c r="B5" s="41" t="s">
        <v>10</v>
      </c>
      <c r="C5" s="42" t="s">
        <v>15</v>
      </c>
      <c r="D5" s="42" t="s">
        <v>7</v>
      </c>
      <c r="E5" s="42" t="s">
        <v>32</v>
      </c>
      <c r="G5" s="40" t="s">
        <v>66</v>
      </c>
    </row>
    <row r="6" spans="1:7" x14ac:dyDescent="0.25">
      <c r="A6" s="40" t="s">
        <v>77</v>
      </c>
      <c r="B6" s="41" t="s">
        <v>10</v>
      </c>
      <c r="C6" s="42" t="s">
        <v>15</v>
      </c>
      <c r="D6" s="42" t="s">
        <v>7</v>
      </c>
      <c r="E6" s="42" t="s">
        <v>22</v>
      </c>
    </row>
    <row r="7" spans="1:7" x14ac:dyDescent="0.25">
      <c r="A7" s="40" t="s">
        <v>78</v>
      </c>
      <c r="B7" s="41" t="s">
        <v>10</v>
      </c>
      <c r="C7" s="42" t="s">
        <v>15</v>
      </c>
      <c r="D7" s="42" t="s">
        <v>7</v>
      </c>
      <c r="E7" s="42" t="s">
        <v>22</v>
      </c>
    </row>
    <row r="8" spans="1:7" x14ac:dyDescent="0.25">
      <c r="A8" s="40" t="s">
        <v>62</v>
      </c>
      <c r="B8" s="41" t="s">
        <v>10</v>
      </c>
      <c r="C8" s="42" t="s">
        <v>15</v>
      </c>
      <c r="D8" s="42" t="s">
        <v>7</v>
      </c>
      <c r="E8" s="42" t="s">
        <v>22</v>
      </c>
    </row>
    <row r="9" spans="1:7" x14ac:dyDescent="0.25">
      <c r="A9" s="40" t="s">
        <v>63</v>
      </c>
      <c r="B9" s="41" t="s">
        <v>10</v>
      </c>
      <c r="C9" s="42" t="s">
        <v>15</v>
      </c>
      <c r="D9" s="42" t="s">
        <v>7</v>
      </c>
      <c r="E9" s="42" t="s">
        <v>22</v>
      </c>
    </row>
    <row r="10" spans="1:7" x14ac:dyDescent="0.25">
      <c r="A10" s="40" t="s">
        <v>64</v>
      </c>
      <c r="B10" s="41" t="s">
        <v>10</v>
      </c>
      <c r="C10" s="42" t="s">
        <v>15</v>
      </c>
      <c r="D10" s="42" t="s">
        <v>7</v>
      </c>
      <c r="E10" s="42" t="s">
        <v>22</v>
      </c>
    </row>
    <row r="11" spans="1:7" x14ac:dyDescent="0.25">
      <c r="A11" s="40" t="s">
        <v>65</v>
      </c>
      <c r="B11" s="41" t="s">
        <v>13</v>
      </c>
      <c r="C11" s="42" t="s">
        <v>16</v>
      </c>
      <c r="D11" s="42" t="s">
        <v>21</v>
      </c>
      <c r="E11" s="42" t="s">
        <v>24</v>
      </c>
    </row>
    <row r="12" spans="1:7" x14ac:dyDescent="0.25">
      <c r="A12" s="40" t="s">
        <v>68</v>
      </c>
      <c r="B12" s="41" t="s">
        <v>12</v>
      </c>
      <c r="C12" s="42" t="s">
        <v>15</v>
      </c>
      <c r="D12" s="42" t="s">
        <v>8</v>
      </c>
      <c r="E12" s="42" t="s">
        <v>32</v>
      </c>
    </row>
    <row r="13" spans="1:7" x14ac:dyDescent="0.25">
      <c r="A13" s="40" t="s">
        <v>67</v>
      </c>
      <c r="B13" s="41" t="s">
        <v>12</v>
      </c>
      <c r="C13" s="42" t="s">
        <v>15</v>
      </c>
      <c r="D13" s="42" t="s">
        <v>8</v>
      </c>
      <c r="E13" s="42" t="s">
        <v>32</v>
      </c>
    </row>
    <row r="14" spans="1:7" x14ac:dyDescent="0.25">
      <c r="A14" s="40" t="s">
        <v>69</v>
      </c>
      <c r="B14" s="41" t="s">
        <v>12</v>
      </c>
      <c r="C14" s="42" t="s">
        <v>15</v>
      </c>
      <c r="D14" s="42" t="s">
        <v>8</v>
      </c>
      <c r="E14" s="42" t="s">
        <v>32</v>
      </c>
    </row>
    <row r="15" spans="1:7" x14ac:dyDescent="0.25">
      <c r="A15" s="40" t="s">
        <v>70</v>
      </c>
      <c r="B15" s="41" t="s">
        <v>12</v>
      </c>
      <c r="C15" s="42" t="s">
        <v>16</v>
      </c>
      <c r="D15" s="42" t="s">
        <v>7</v>
      </c>
      <c r="E15" s="42" t="s">
        <v>28</v>
      </c>
      <c r="G15" s="40" t="s">
        <v>290</v>
      </c>
    </row>
    <row r="16" spans="1:7" x14ac:dyDescent="0.25">
      <c r="A16" s="40" t="s">
        <v>71</v>
      </c>
      <c r="B16" s="41" t="s">
        <v>12</v>
      </c>
      <c r="C16" s="42" t="s">
        <v>15</v>
      </c>
      <c r="D16" s="42" t="s">
        <v>8</v>
      </c>
      <c r="E16" s="42" t="s">
        <v>32</v>
      </c>
    </row>
    <row r="17" spans="1:7" x14ac:dyDescent="0.25">
      <c r="A17" s="40" t="s">
        <v>72</v>
      </c>
      <c r="B17" s="41" t="s">
        <v>12</v>
      </c>
      <c r="C17" s="42" t="s">
        <v>15</v>
      </c>
      <c r="D17" s="42" t="s">
        <v>8</v>
      </c>
      <c r="E17" s="42" t="s">
        <v>32</v>
      </c>
    </row>
    <row r="18" spans="1:7" x14ac:dyDescent="0.25">
      <c r="A18" s="40" t="s">
        <v>73</v>
      </c>
      <c r="B18" s="41" t="s">
        <v>12</v>
      </c>
      <c r="C18" s="42" t="s">
        <v>15</v>
      </c>
      <c r="D18" s="42" t="s">
        <v>7</v>
      </c>
      <c r="E18" s="42" t="s">
        <v>25</v>
      </c>
      <c r="G18" s="40" t="s">
        <v>81</v>
      </c>
    </row>
    <row r="19" spans="1:7" x14ac:dyDescent="0.25">
      <c r="A19" s="40" t="s">
        <v>79</v>
      </c>
      <c r="B19" s="41" t="s">
        <v>12</v>
      </c>
      <c r="C19" s="42" t="s">
        <v>16</v>
      </c>
      <c r="D19" s="42" t="s">
        <v>8</v>
      </c>
      <c r="E19" s="42" t="s">
        <v>28</v>
      </c>
    </row>
    <row r="20" spans="1:7" x14ac:dyDescent="0.25">
      <c r="A20" s="40" t="s">
        <v>80</v>
      </c>
      <c r="B20" s="41" t="s">
        <v>13</v>
      </c>
      <c r="C20" s="42" t="s">
        <v>16</v>
      </c>
      <c r="D20" s="42" t="s">
        <v>38</v>
      </c>
      <c r="E20" s="42" t="s">
        <v>22</v>
      </c>
    </row>
    <row r="21" spans="1:7" x14ac:dyDescent="0.25">
      <c r="A21" s="40" t="s">
        <v>251</v>
      </c>
      <c r="B21" s="41" t="s">
        <v>11</v>
      </c>
      <c r="C21" s="42" t="s">
        <v>15</v>
      </c>
      <c r="D21" s="42" t="s">
        <v>38</v>
      </c>
      <c r="E21" s="42" t="s">
        <v>22</v>
      </c>
    </row>
    <row r="22" spans="1:7" x14ac:dyDescent="0.25">
      <c r="A22" s="40" t="s">
        <v>291</v>
      </c>
      <c r="B22" s="41" t="s">
        <v>12</v>
      </c>
      <c r="C22" s="42" t="s">
        <v>16</v>
      </c>
      <c r="D22" s="42" t="s">
        <v>21</v>
      </c>
      <c r="E22" s="42" t="s">
        <v>22</v>
      </c>
    </row>
    <row r="23" spans="1:7" x14ac:dyDescent="0.25">
      <c r="A23" s="40" t="s">
        <v>292</v>
      </c>
      <c r="B23" s="41" t="s">
        <v>12</v>
      </c>
      <c r="C23" s="42" t="s">
        <v>16</v>
      </c>
      <c r="D23" s="42" t="s">
        <v>21</v>
      </c>
      <c r="E23" s="42" t="s">
        <v>22</v>
      </c>
    </row>
    <row r="24" spans="1:7" x14ac:dyDescent="0.25">
      <c r="A24" s="40" t="s">
        <v>293</v>
      </c>
      <c r="B24" s="41" t="s">
        <v>12</v>
      </c>
      <c r="C24" s="42" t="s">
        <v>16</v>
      </c>
      <c r="D24" s="42" t="s">
        <v>21</v>
      </c>
      <c r="E24" s="42" t="s">
        <v>22</v>
      </c>
    </row>
    <row r="25" spans="1:7" x14ac:dyDescent="0.25">
      <c r="A25" s="40" t="s">
        <v>294</v>
      </c>
      <c r="B25" s="41" t="s">
        <v>12</v>
      </c>
      <c r="C25" s="42" t="s">
        <v>16</v>
      </c>
      <c r="D25" s="42" t="s">
        <v>21</v>
      </c>
      <c r="E25" s="42" t="s">
        <v>22</v>
      </c>
      <c r="G25" s="40" t="s">
        <v>295</v>
      </c>
    </row>
    <row r="26" spans="1:7" x14ac:dyDescent="0.25">
      <c r="A26" s="40" t="s">
        <v>296</v>
      </c>
      <c r="B26" s="41" t="s">
        <v>12</v>
      </c>
      <c r="C26" s="42" t="s">
        <v>16</v>
      </c>
      <c r="D26" s="42" t="s">
        <v>21</v>
      </c>
      <c r="E26" s="42" t="s">
        <v>22</v>
      </c>
      <c r="G26" s="40" t="s">
        <v>297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5F89D456-C1D7-4584-B39B-0943F95C9FE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94C1261-6556-4A65-945F-31A79C95F1D9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A7E9D8E9-3895-4361-9C09-C81ECD1A9CF1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A01F87B-48A8-4C58-84D6-FB4FD5B06B2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B3F21F71-8DA2-4067-84E4-F3A6DB36488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E930375C-7A59-4F8E-A437-81F1910A24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3B5F26B-61F7-48E3-89F7-E7F9856C48D5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A13A275-27A6-4A39-93A8-128093A32EF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8D97C3D6-E320-4D63-A85B-77493D234883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3401B61-8C26-4936-AF37-010EFCD3E11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CE7476A5-A8B6-4F52-BBAF-408F72BBA18E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4973F71B-0CD8-4A06-94D1-0E234C5146CE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DED8810-85D1-479E-9B76-B0E30FD5A61B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E5D82F8A-CCFD-4820-8690-EEA654512B55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AA70FDF2-6F6D-4032-9AA4-B72BE8EA3E9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1B3AE6-14F5-45E8-B567-9E2F2ACFA9A6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FD208F-7BC3-4F57-9983-67A453E70B12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F706DB69-B081-44FF-8284-F40C77F25E4C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1758B631-052C-41AE-9E68-1D5729D09491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C4FB43B3-0892-46BF-A59C-F919F3E09FFB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4CDF84FF-5809-4DDA-9C38-C94ED09C6886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49DD2C91-129D-4BBD-8108-73F9DDC2818D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FE1C7C26-A819-4513-80A6-98F61FA43D5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E95ED34-1CEA-4FD8-BBB5-D3C5C3671D45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F4AFAFF2-0F7A-4031-92E4-C12B14E4BC1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5554F558-F147-413C-98B5-E5965C60BC9F}">
          <x14:formula1>
            <xm:f>Macro!$A$2:$A$1000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defaultColWidth="0" defaultRowHeight="15" x14ac:dyDescent="0.25"/>
  <cols>
    <col min="1" max="1" width="55.42578125" style="48" customWidth="1"/>
    <col min="2" max="2" width="12.85546875" style="49" customWidth="1"/>
    <col min="3" max="3" width="25.42578125" style="50" customWidth="1"/>
    <col min="4" max="4" width="14" style="50" customWidth="1"/>
    <col min="5" max="5" width="22.85546875" style="50" customWidth="1"/>
    <col min="6" max="6" width="13.140625" style="50" customWidth="1"/>
    <col min="7" max="7" width="121.85546875" style="48" customWidth="1"/>
    <col min="8" max="8" width="0" style="48" hidden="1" customWidth="1"/>
    <col min="9" max="16384" width="9.140625" style="48" hidden="1"/>
  </cols>
  <sheetData>
    <row r="1" spans="1:7" s="47" customFormat="1" x14ac:dyDescent="0.25">
      <c r="A1" s="44" t="s">
        <v>0</v>
      </c>
      <c r="B1" s="45" t="s">
        <v>4</v>
      </c>
      <c r="C1" s="45" t="s">
        <v>14</v>
      </c>
      <c r="D1" s="45" t="s">
        <v>1</v>
      </c>
      <c r="E1" s="45" t="s">
        <v>2</v>
      </c>
      <c r="F1" s="45" t="s">
        <v>29</v>
      </c>
      <c r="G1" s="46" t="s">
        <v>3</v>
      </c>
    </row>
    <row r="2" spans="1:7" ht="30" x14ac:dyDescent="0.25">
      <c r="A2" s="48" t="s">
        <v>198</v>
      </c>
      <c r="B2" s="49" t="s">
        <v>11</v>
      </c>
      <c r="C2" s="50" t="s">
        <v>15</v>
      </c>
      <c r="D2" s="50" t="s">
        <v>38</v>
      </c>
      <c r="E2" s="50" t="s">
        <v>22</v>
      </c>
      <c r="F2" s="51"/>
    </row>
    <row r="3" spans="1:7" ht="30" x14ac:dyDescent="0.25">
      <c r="A3" s="48" t="s">
        <v>244</v>
      </c>
      <c r="B3" s="49" t="s">
        <v>11</v>
      </c>
      <c r="C3" s="50" t="s">
        <v>15</v>
      </c>
      <c r="D3" s="50" t="s">
        <v>38</v>
      </c>
      <c r="E3" s="50" t="s">
        <v>22</v>
      </c>
      <c r="F3" s="51"/>
    </row>
    <row r="4" spans="1:7" x14ac:dyDescent="0.25">
      <c r="A4" s="48" t="s">
        <v>274</v>
      </c>
      <c r="B4" s="49" t="s">
        <v>13</v>
      </c>
      <c r="C4" s="50" t="s">
        <v>18</v>
      </c>
      <c r="D4" s="50" t="s">
        <v>7</v>
      </c>
      <c r="E4" s="50" t="s">
        <v>22</v>
      </c>
      <c r="G4" s="48" t="s">
        <v>275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0" defaultRowHeight="15" x14ac:dyDescent="0.25"/>
  <cols>
    <col min="1" max="1" width="55.42578125" style="16" customWidth="1"/>
    <col min="2" max="2" width="12.85546875" style="17" customWidth="1"/>
    <col min="3" max="3" width="25.42578125" style="18" customWidth="1"/>
    <col min="4" max="4" width="14" style="18" customWidth="1"/>
    <col min="5" max="5" width="22.85546875" style="18" customWidth="1"/>
    <col min="6" max="6" width="13.140625" style="18" customWidth="1"/>
    <col min="7" max="7" width="121.85546875" style="16" customWidth="1"/>
    <col min="8" max="8" width="0" style="16" hidden="1" customWidth="1"/>
    <col min="9" max="16384" width="9.140625" style="16" hidden="1"/>
  </cols>
  <sheetData>
    <row r="1" spans="1:7" s="15" customFormat="1" x14ac:dyDescent="0.25">
      <c r="A1" s="12" t="s">
        <v>0</v>
      </c>
      <c r="B1" s="13" t="s">
        <v>4</v>
      </c>
      <c r="C1" s="13" t="s">
        <v>14</v>
      </c>
      <c r="D1" s="13" t="s">
        <v>1</v>
      </c>
      <c r="E1" s="13" t="s">
        <v>2</v>
      </c>
      <c r="F1" s="13" t="s">
        <v>29</v>
      </c>
      <c r="G1" s="14" t="s">
        <v>3</v>
      </c>
    </row>
    <row r="2" spans="1:7" x14ac:dyDescent="0.25">
      <c r="A2" s="16" t="s">
        <v>298</v>
      </c>
      <c r="B2" s="17" t="s">
        <v>13</v>
      </c>
      <c r="C2" s="18" t="s">
        <v>15</v>
      </c>
      <c r="D2" s="18" t="s">
        <v>21</v>
      </c>
      <c r="E2" s="18" t="s">
        <v>22</v>
      </c>
      <c r="F2" s="19"/>
    </row>
    <row r="3" spans="1:7" x14ac:dyDescent="0.25">
      <c r="F3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1" t="s">
        <v>5</v>
      </c>
      <c r="B1" s="1" t="s">
        <v>20</v>
      </c>
      <c r="C1" s="1" t="s">
        <v>6</v>
      </c>
      <c r="D1" s="1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2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C5" t="s">
        <v>38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  <row r="10" spans="1:9" x14ac:dyDescent="0.25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Design</vt:lpstr>
      <vt:lpstr>Code</vt:lpstr>
      <vt:lpstr>Audio</vt:lpstr>
      <vt:lpstr>Art</vt:lpstr>
      <vt:lpstr>Maps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2025-04-20T00:09:21Z</dcterms:modified>
</cp:coreProperties>
</file>