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12200" activeTab="1"/>
  </bookViews>
  <sheets>
    <sheet name="圣克莱尔河" sheetId="2" r:id="rId1"/>
    <sheet name="圣克莱尔湖" sheetId="1" r:id="rId2"/>
    <sheet name="底特律河" sheetId="3" r:id="rId3"/>
    <sheet name="pre-project-releas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<sst xmlns="http://schemas.openxmlformats.org/spreadsheetml/2006/main" count="255" uniqueCount="18">
  <si>
    <t>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</si>
  <si>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</si>
  <si>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</si>
  <si>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</si>
  <si>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</si>
  <si>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</si>
  <si>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</si>
  <si>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</si>
  <si>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</si>
  <si>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</si>
  <si>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</si>
  <si>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</si>
  <si>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</si>
  <si>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---</t>
  </si>
  <si>
    <t>FNTS</t>
  </si>
  <si>
    <t>A_NTSmax</t>
  </si>
  <si>
    <t>A_NTSavg</t>
  </si>
  <si>
    <t>A_NTSmin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</si>
</sst>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N11" sqref="N11:N23"/>
    </sheetView>
  </sheetViews>
  <sheetFormatPr defaultColWidth="8.72727272727273" defaultRowHeight="14"/>
  <cols>
    <col min="14" max="14" width="12.8181818181818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4">
        <v>2000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spans="1:13">
      <c r="A3" s="4">
        <v>2001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</row>
    <row r="4" spans="1:13">
      <c r="A4" s="4">
        <v>2002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</row>
    <row r="5" spans="1:13">
      <c r="A5" s="4">
        <v>2003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</row>
    <row r="6" spans="1:13">
      <c r="A6" s="4">
        <v>2004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</row>
    <row r="7" spans="1:13">
      <c r="A7" s="4">
        <v>2005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</row>
    <row r="8" spans="1:13">
      <c r="A8" s="4">
        <v>2006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</row>
    <row r="9" spans="1:13">
      <c r="A9" s="4">
        <v>2007</v>
      </c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</row>
    <row r="10" spans="1:13">
      <c r="A10" s="4">
        <v>2008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6">
        <v>5235.78443222548</v>
      </c>
      <c r="L10" s="6">
        <v>5122.51705673115</v>
      </c>
      <c r="M10" s="6">
        <v>4808.20008973438</v>
      </c>
    </row>
    <row r="11" spans="1:14">
      <c r="A11" s="4">
        <v>2009</v>
      </c>
      <c r="B11" s="6">
        <v>4442.91280376516</v>
      </c>
      <c r="C11" s="6">
        <v>4723.24955811363</v>
      </c>
      <c r="D11" s="6">
        <v>5000.75462807474</v>
      </c>
      <c r="E11" s="6">
        <v>5230.12106345076</v>
      </c>
      <c r="F11" s="6">
        <v>5329.2300170083</v>
      </c>
      <c r="G11" s="6">
        <v>5504.79444902452</v>
      </c>
      <c r="H11" s="6">
        <v>5513.28950218659</v>
      </c>
      <c r="I11" s="6">
        <v>5450.99244566471</v>
      </c>
      <c r="J11" s="6">
        <v>5487.80434270037</v>
      </c>
      <c r="K11" s="6">
        <v>5402.85381107962</v>
      </c>
      <c r="L11" s="6">
        <v>5501.96276463716</v>
      </c>
      <c r="M11" s="6">
        <v>5366.04191404396</v>
      </c>
      <c r="N11">
        <f>SUM(B11:M11)</f>
        <v>62954.0072997495</v>
      </c>
    </row>
    <row r="12" spans="1:14">
      <c r="A12" s="4">
        <v>2010</v>
      </c>
      <c r="B12" s="6">
        <v>4731.7446112757</v>
      </c>
      <c r="C12" s="6">
        <v>4145.58594309254</v>
      </c>
      <c r="D12" s="6">
        <v>5054.55663143455</v>
      </c>
      <c r="E12" s="6">
        <v>5275.42801364849</v>
      </c>
      <c r="F12" s="6">
        <v>5105.526950407</v>
      </c>
      <c r="G12" s="6">
        <v>5080.04179092077</v>
      </c>
      <c r="H12" s="6">
        <v>5133.84379428058</v>
      </c>
      <c r="I12" s="6">
        <v>5247.11116977491</v>
      </c>
      <c r="J12" s="6">
        <v>5283.92306681057</v>
      </c>
      <c r="K12" s="6">
        <v>5249.94285416227</v>
      </c>
      <c r="L12" s="6">
        <v>5048.89326265983</v>
      </c>
      <c r="M12" s="6">
        <v>4983.76452175059</v>
      </c>
      <c r="N12">
        <f t="shared" ref="N12:N24" si="0">SUM(B12:M12)</f>
        <v>60340.3626102178</v>
      </c>
    </row>
    <row r="13" spans="1:14">
      <c r="A13" s="4">
        <v>2011</v>
      </c>
      <c r="B13" s="6">
        <v>4077.62551779594</v>
      </c>
      <c r="C13" s="6">
        <v>3802.95213222218</v>
      </c>
      <c r="D13" s="6">
        <v>4244.69489665008</v>
      </c>
      <c r="E13" s="6">
        <v>4825.19019605853</v>
      </c>
      <c r="F13" s="6">
        <v>4961.11104665172</v>
      </c>
      <c r="G13" s="6">
        <v>5031.90315633568</v>
      </c>
      <c r="H13" s="6">
        <v>4963.94273103908</v>
      </c>
      <c r="I13" s="6">
        <v>5181.98242886567</v>
      </c>
      <c r="J13" s="6">
        <v>5080.04179092077</v>
      </c>
      <c r="K13" s="6">
        <v>5074.37842214606</v>
      </c>
      <c r="L13" s="6">
        <v>4995.09125930002</v>
      </c>
      <c r="M13" s="6">
        <v>4785.54661463551</v>
      </c>
      <c r="N13">
        <f t="shared" si="0"/>
        <v>57024.4601926212</v>
      </c>
    </row>
    <row r="14" spans="1:14">
      <c r="A14" s="4">
        <v>2012</v>
      </c>
      <c r="B14" s="6">
        <v>4714.75450495155</v>
      </c>
      <c r="C14" s="6">
        <v>4782.71493024815</v>
      </c>
      <c r="D14" s="6">
        <v>4836.51693360796</v>
      </c>
      <c r="E14" s="6">
        <v>5122.51705673115</v>
      </c>
      <c r="F14" s="6">
        <v>5006.41799684946</v>
      </c>
      <c r="G14" s="6">
        <v>4966.77441542644</v>
      </c>
      <c r="H14" s="6">
        <v>4904.47735890456</v>
      </c>
      <c r="I14" s="6">
        <v>4955.44767787701</v>
      </c>
      <c r="J14" s="6">
        <v>4859.17040870683</v>
      </c>
      <c r="K14" s="6">
        <v>4819.52682728381</v>
      </c>
      <c r="L14" s="6">
        <v>4709.09113617684</v>
      </c>
      <c r="M14" s="6">
        <v>4621.30892016873</v>
      </c>
      <c r="N14">
        <f t="shared" si="0"/>
        <v>58298.7181669325</v>
      </c>
    </row>
    <row r="15" spans="1:14">
      <c r="A15" s="4">
        <v>2013</v>
      </c>
      <c r="B15" s="6">
        <v>4309.82363755932</v>
      </c>
      <c r="C15" s="6">
        <v>4168.2394181914</v>
      </c>
      <c r="D15" s="6">
        <v>4556.18017925949</v>
      </c>
      <c r="E15" s="6">
        <v>4607.15049823194</v>
      </c>
      <c r="F15" s="6">
        <v>4983.76452175059</v>
      </c>
      <c r="G15" s="6">
        <v>4989.42789052531</v>
      </c>
      <c r="H15" s="6">
        <v>4881.82388380569</v>
      </c>
      <c r="I15" s="6">
        <v>5003.5863124621</v>
      </c>
      <c r="J15" s="6">
        <v>5026.23978756096</v>
      </c>
      <c r="K15" s="6">
        <v>4949.78430910229</v>
      </c>
      <c r="L15" s="6">
        <v>5085.70515969549</v>
      </c>
      <c r="M15" s="6">
        <v>4961.11104665172</v>
      </c>
      <c r="N15">
        <f t="shared" si="0"/>
        <v>57522.8366447963</v>
      </c>
    </row>
    <row r="16" spans="1:14">
      <c r="A16" s="4">
        <v>2014</v>
      </c>
      <c r="B16" s="6">
        <v>3746.31844447502</v>
      </c>
      <c r="C16" s="6">
        <v>4049.30867392235</v>
      </c>
      <c r="D16" s="6">
        <v>4728.91292688834</v>
      </c>
      <c r="E16" s="6">
        <v>5128.18042550586</v>
      </c>
      <c r="F16" s="6">
        <v>5317.90327945887</v>
      </c>
      <c r="G16" s="6">
        <v>5459.48749882678</v>
      </c>
      <c r="H16" s="6">
        <v>5572.75487432111</v>
      </c>
      <c r="I16" s="6">
        <v>5550.10139922225</v>
      </c>
      <c r="J16" s="6">
        <v>5649.21035277979</v>
      </c>
      <c r="K16" s="6">
        <v>5872.91341938109</v>
      </c>
      <c r="L16" s="6">
        <v>5867.25005060638</v>
      </c>
      <c r="M16" s="6">
        <v>5912.55700080411</v>
      </c>
      <c r="N16">
        <f t="shared" si="0"/>
        <v>62854.8983461919</v>
      </c>
    </row>
    <row r="17" spans="1:14">
      <c r="A17" s="4">
        <v>2015</v>
      </c>
      <c r="B17" s="6">
        <v>4502.37817589968</v>
      </c>
      <c r="C17" s="6">
        <v>4009.66509249934</v>
      </c>
      <c r="D17" s="6">
        <v>5292.41811997264</v>
      </c>
      <c r="E17" s="6">
        <v>5952.20058222713</v>
      </c>
      <c r="F17" s="6">
        <v>5940.87384467769</v>
      </c>
      <c r="G17" s="6">
        <v>5938.04216029033</v>
      </c>
      <c r="H17" s="6">
        <v>5753.98267511205</v>
      </c>
      <c r="I17" s="6">
        <v>5816.27973163393</v>
      </c>
      <c r="J17" s="6">
        <v>5895.56689447996</v>
      </c>
      <c r="K17" s="6">
        <v>5821.94310040864</v>
      </c>
      <c r="L17" s="6">
        <v>5799.28962530978</v>
      </c>
      <c r="M17" s="6">
        <v>5824.774784796</v>
      </c>
      <c r="N17">
        <f t="shared" si="0"/>
        <v>66547.4147873072</v>
      </c>
    </row>
    <row r="18" spans="1:14">
      <c r="A18" s="4">
        <v>2016</v>
      </c>
      <c r="B18" s="6">
        <v>5810.61636285921</v>
      </c>
      <c r="C18" s="6">
        <v>5703.0123561396</v>
      </c>
      <c r="D18" s="6">
        <v>5943.70552906505</v>
      </c>
      <c r="E18" s="6">
        <v>6181.56701760315</v>
      </c>
      <c r="F18" s="6">
        <v>6116.43827669391</v>
      </c>
      <c r="G18" s="6">
        <v>6065.46795772146</v>
      </c>
      <c r="H18" s="6">
        <v>6008.83426997429</v>
      </c>
      <c r="I18" s="6">
        <v>5946.53721345241</v>
      </c>
      <c r="J18" s="6">
        <v>6051.30953578467</v>
      </c>
      <c r="K18" s="6">
        <v>5949.36889783977</v>
      </c>
      <c r="L18" s="6">
        <v>5974.85405732599</v>
      </c>
      <c r="M18" s="6">
        <v>5680.35888104073</v>
      </c>
      <c r="N18">
        <f t="shared" si="0"/>
        <v>71432.0703555002</v>
      </c>
    </row>
    <row r="19" spans="1:14">
      <c r="A19" s="4">
        <v>2017</v>
      </c>
      <c r="B19" s="6">
        <v>5552.93308360961</v>
      </c>
      <c r="C19" s="6">
        <v>5649.21035277979</v>
      </c>
      <c r="D19" s="6">
        <v>5889.90352570524</v>
      </c>
      <c r="E19" s="6">
        <v>5898.39857886732</v>
      </c>
      <c r="F19" s="6">
        <v>5977.68574171335</v>
      </c>
      <c r="G19" s="6">
        <v>6037.15111384787</v>
      </c>
      <c r="H19" s="6">
        <v>6221.21059902616</v>
      </c>
      <c r="I19" s="6">
        <v>6283.50765554805</v>
      </c>
      <c r="J19" s="6">
        <v>6286.3393399354</v>
      </c>
      <c r="K19" s="6">
        <v>6130.5966986307</v>
      </c>
      <c r="L19" s="6">
        <v>6232.5373365756</v>
      </c>
      <c r="M19" s="6">
        <v>6054.14122017202</v>
      </c>
      <c r="N19">
        <f t="shared" si="0"/>
        <v>72213.6152464111</v>
      </c>
    </row>
    <row r="20" spans="1:14">
      <c r="A20" s="4">
        <v>2018</v>
      </c>
      <c r="B20" s="6">
        <v>5063.05168459662</v>
      </c>
      <c r="C20" s="6">
        <v>5510.45781779923</v>
      </c>
      <c r="D20" s="6">
        <v>6294.83439309748</v>
      </c>
      <c r="E20" s="6">
        <v>6102.27985475711</v>
      </c>
      <c r="F20" s="6">
        <v>6124.93332985598</v>
      </c>
      <c r="G20" s="6">
        <v>6263.68586483654</v>
      </c>
      <c r="H20" s="6">
        <v>6079.62637965825</v>
      </c>
      <c r="I20" s="6">
        <v>6096.6164859824</v>
      </c>
      <c r="J20" s="6">
        <v>6198.5571239273</v>
      </c>
      <c r="K20" s="6">
        <v>6359.96313400672</v>
      </c>
      <c r="L20" s="6">
        <v>6292.00270871012</v>
      </c>
      <c r="M20" s="6">
        <v>6156.08185811692</v>
      </c>
      <c r="N20">
        <f t="shared" si="0"/>
        <v>72542.0906353447</v>
      </c>
    </row>
    <row r="21" spans="1:14">
      <c r="A21" s="4">
        <v>2019</v>
      </c>
      <c r="B21" s="6">
        <v>5467.98255198886</v>
      </c>
      <c r="C21" s="6">
        <v>5445.32907688999</v>
      </c>
      <c r="D21" s="6">
        <v>6150.41848934221</v>
      </c>
      <c r="E21" s="6">
        <v>6393.94334665502</v>
      </c>
      <c r="F21" s="6">
        <v>6538.35925041029</v>
      </c>
      <c r="G21" s="6">
        <v>6657.28999467934</v>
      </c>
      <c r="H21" s="6">
        <v>6730.91378875065</v>
      </c>
      <c r="I21" s="6">
        <v>6844.18116424499</v>
      </c>
      <c r="J21" s="6">
        <v>6648.79494151726</v>
      </c>
      <c r="K21" s="6">
        <v>6855.50790179442</v>
      </c>
      <c r="L21" s="6">
        <v>6943.29011780253</v>
      </c>
      <c r="M21" s="6">
        <v>6878.16137689329</v>
      </c>
      <c r="N21">
        <f t="shared" si="0"/>
        <v>77554.1720009689</v>
      </c>
    </row>
    <row r="22" spans="1:14">
      <c r="A22" s="4">
        <v>2020</v>
      </c>
      <c r="B22" s="6">
        <v>6827.19105792084</v>
      </c>
      <c r="C22" s="6">
        <v>6920.63664270366</v>
      </c>
      <c r="D22" s="6">
        <v>6866.83463934385</v>
      </c>
      <c r="E22" s="6">
        <v>6914.97327392894</v>
      </c>
      <c r="F22" s="6">
        <v>7002.75548993705</v>
      </c>
      <c r="G22" s="6">
        <v>6917.8049583163</v>
      </c>
      <c r="H22" s="6">
        <v>6940.45843341517</v>
      </c>
      <c r="I22" s="6">
        <v>7005.58717432441</v>
      </c>
      <c r="J22" s="6">
        <v>7011.25054309913</v>
      </c>
      <c r="K22" s="6">
        <v>6999.92380554969</v>
      </c>
      <c r="L22" s="6">
        <v>6926.30001147838</v>
      </c>
      <c r="M22" s="6">
        <v>6866.83463934385</v>
      </c>
      <c r="N22">
        <f t="shared" si="0"/>
        <v>83200.5506693613</v>
      </c>
    </row>
    <row r="23" spans="1:14">
      <c r="A23" s="4">
        <v>2021</v>
      </c>
      <c r="B23" s="6">
        <v>6716.75536681386</v>
      </c>
      <c r="C23" s="6">
        <v>5414.18054862905</v>
      </c>
      <c r="D23" s="6">
        <v>6657.28999467934</v>
      </c>
      <c r="E23" s="6">
        <v>6527.03251286086</v>
      </c>
      <c r="F23" s="6">
        <v>6456.2404031769</v>
      </c>
      <c r="G23" s="6">
        <v>6071.13132649617</v>
      </c>
      <c r="H23" s="6">
        <v>6198.5571239273</v>
      </c>
      <c r="I23" s="6">
        <v>6249.52744289975</v>
      </c>
      <c r="J23" s="6">
        <v>6320.3195525837</v>
      </c>
      <c r="K23" s="6">
        <v>6226.87396780088</v>
      </c>
      <c r="L23" s="6">
        <v>6082.45806404561</v>
      </c>
      <c r="M23" s="6">
        <v>5940.87384467769</v>
      </c>
      <c r="N23">
        <f t="shared" si="0"/>
        <v>74861.2401485911</v>
      </c>
    </row>
    <row r="24" spans="1:13">
      <c r="A24" s="4">
        <v>2022</v>
      </c>
      <c r="B24" s="6">
        <v>5419.84391740377</v>
      </c>
      <c r="C24" s="6">
        <v>4697.7643986274</v>
      </c>
      <c r="D24" s="6">
        <v>5804.95299408449</v>
      </c>
      <c r="E24" s="6">
        <v>6008.83426997429</v>
      </c>
      <c r="F24" s="6">
        <v>6068.29964210882</v>
      </c>
      <c r="G24" s="6">
        <v>6079.62637965825</v>
      </c>
      <c r="H24" s="6">
        <v>6048.47785139731</v>
      </c>
      <c r="I24" s="6">
        <v>6099.44817036976</v>
      </c>
      <c r="J24" s="6">
        <v>6113.60659230655</v>
      </c>
      <c r="K24" s="6">
        <v>5974.85405732599</v>
      </c>
      <c r="L24" s="6">
        <v>5909.72531641675</v>
      </c>
      <c r="M24" s="5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Q19" sqref="Q19"/>
    </sheetView>
  </sheetViews>
  <sheetFormatPr defaultColWidth="8.72727272727273" defaultRowHeight="14"/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4">
        <v>2000</v>
      </c>
      <c r="B2" s="6">
        <v>174.63</v>
      </c>
      <c r="C2" s="6">
        <v>174.44</v>
      </c>
      <c r="D2" s="6">
        <v>174.66</v>
      </c>
      <c r="E2" s="6">
        <v>174.76</v>
      </c>
      <c r="F2" s="6">
        <v>174.85</v>
      </c>
      <c r="G2" s="6">
        <v>174.96</v>
      </c>
      <c r="H2" s="6">
        <v>175.05</v>
      </c>
      <c r="I2" s="6">
        <v>175.03</v>
      </c>
      <c r="J2" s="6">
        <v>174.93</v>
      </c>
      <c r="K2" s="6">
        <v>174.8</v>
      </c>
      <c r="L2" s="6">
        <v>174.65</v>
      </c>
      <c r="M2" s="6">
        <v>174.75</v>
      </c>
    </row>
    <row r="3" spans="1:13">
      <c r="A3" s="4">
        <v>2001</v>
      </c>
      <c r="B3" s="6">
        <v>174.71</v>
      </c>
      <c r="C3" s="6">
        <v>174.69</v>
      </c>
      <c r="D3" s="6">
        <v>174.7</v>
      </c>
      <c r="E3" s="6">
        <v>174.74</v>
      </c>
      <c r="F3" s="6">
        <v>174.79</v>
      </c>
      <c r="G3" s="6">
        <v>174.89</v>
      </c>
      <c r="H3" s="6">
        <v>174.89</v>
      </c>
      <c r="I3" s="6">
        <v>174.81</v>
      </c>
      <c r="J3" s="6">
        <v>174.75</v>
      </c>
      <c r="K3" s="6">
        <v>174.73</v>
      </c>
      <c r="L3" s="6">
        <v>174.7</v>
      </c>
      <c r="M3" s="6">
        <v>174.74</v>
      </c>
    </row>
    <row r="4" spans="1:13">
      <c r="A4" s="4">
        <v>2002</v>
      </c>
      <c r="B4" s="6">
        <v>174.69</v>
      </c>
      <c r="C4" s="6">
        <v>174.77</v>
      </c>
      <c r="D4" s="6">
        <v>174.8</v>
      </c>
      <c r="E4" s="6">
        <v>174.94</v>
      </c>
      <c r="F4" s="6">
        <v>175.03</v>
      </c>
      <c r="G4" s="6">
        <v>175.09</v>
      </c>
      <c r="H4" s="6">
        <v>175.1</v>
      </c>
      <c r="I4" s="6">
        <v>175.05</v>
      </c>
      <c r="J4" s="6">
        <v>174.96</v>
      </c>
      <c r="K4" s="6">
        <v>174.84</v>
      </c>
      <c r="L4" s="6">
        <v>174.72</v>
      </c>
      <c r="M4" s="6">
        <v>174.62</v>
      </c>
    </row>
    <row r="5" spans="1:13">
      <c r="A5" s="4">
        <v>2003</v>
      </c>
      <c r="B5" s="6">
        <v>174.6</v>
      </c>
      <c r="C5" s="6">
        <v>174.6</v>
      </c>
      <c r="D5" s="6">
        <v>174.53</v>
      </c>
      <c r="E5" s="6">
        <v>174.73</v>
      </c>
      <c r="F5" s="6">
        <v>174.82</v>
      </c>
      <c r="G5" s="6">
        <v>174.89</v>
      </c>
      <c r="H5" s="6">
        <v>174.92</v>
      </c>
      <c r="I5" s="6">
        <v>174.92</v>
      </c>
      <c r="J5" s="6">
        <v>174.82</v>
      </c>
      <c r="K5" s="6">
        <v>174.69</v>
      </c>
      <c r="L5" s="6">
        <v>174.65</v>
      </c>
      <c r="M5" s="6">
        <v>174.68</v>
      </c>
    </row>
    <row r="6" spans="1:13">
      <c r="A6" s="4">
        <v>2004</v>
      </c>
      <c r="B6" s="6">
        <v>174.68</v>
      </c>
      <c r="C6" s="6">
        <v>174.66</v>
      </c>
      <c r="D6" s="6">
        <v>174.77</v>
      </c>
      <c r="E6" s="6">
        <v>174.86</v>
      </c>
      <c r="F6" s="6">
        <v>175</v>
      </c>
      <c r="G6" s="6">
        <v>175.12</v>
      </c>
      <c r="H6" s="6">
        <v>175.15</v>
      </c>
      <c r="I6" s="6">
        <v>175.12</v>
      </c>
      <c r="J6" s="6">
        <v>175.07</v>
      </c>
      <c r="K6" s="6">
        <v>174.89</v>
      </c>
      <c r="L6" s="6">
        <v>174.82</v>
      </c>
      <c r="M6" s="6">
        <v>174.86</v>
      </c>
    </row>
    <row r="7" spans="1:13">
      <c r="A7" s="4">
        <v>2005</v>
      </c>
      <c r="B7" s="6">
        <v>174.99</v>
      </c>
      <c r="C7" s="6">
        <v>175</v>
      </c>
      <c r="D7" s="6">
        <v>174.99</v>
      </c>
      <c r="E7" s="6">
        <v>175.08</v>
      </c>
      <c r="F7" s="6">
        <v>175.08</v>
      </c>
      <c r="G7" s="6">
        <v>175.05</v>
      </c>
      <c r="H7" s="6">
        <v>175.03</v>
      </c>
      <c r="I7" s="6">
        <v>174.96</v>
      </c>
      <c r="J7" s="6">
        <v>174.9</v>
      </c>
      <c r="K7" s="6">
        <v>174.82</v>
      </c>
      <c r="L7" s="6">
        <v>174.65</v>
      </c>
      <c r="M7" s="6">
        <v>174.71</v>
      </c>
    </row>
    <row r="8" spans="1:13">
      <c r="A8" s="4">
        <v>2006</v>
      </c>
      <c r="B8" s="6">
        <v>174.73</v>
      </c>
      <c r="C8" s="6">
        <v>174.8</v>
      </c>
      <c r="D8" s="6">
        <v>174.84</v>
      </c>
      <c r="E8" s="6">
        <v>174.88</v>
      </c>
      <c r="F8" s="6">
        <v>174.93</v>
      </c>
      <c r="G8" s="6">
        <v>174.99</v>
      </c>
      <c r="H8" s="6">
        <v>175.02</v>
      </c>
      <c r="I8" s="6">
        <v>175.01</v>
      </c>
      <c r="J8" s="6">
        <v>174.92</v>
      </c>
      <c r="K8" s="6">
        <v>174.86</v>
      </c>
      <c r="L8" s="6">
        <v>174.85</v>
      </c>
      <c r="M8" s="6">
        <v>174.87</v>
      </c>
    </row>
    <row r="9" spans="1:13">
      <c r="A9" s="4">
        <v>2007</v>
      </c>
      <c r="B9" s="6">
        <v>174.97</v>
      </c>
      <c r="C9" s="6">
        <v>174.86</v>
      </c>
      <c r="D9" s="6">
        <v>174.91</v>
      </c>
      <c r="E9" s="6">
        <v>174.96</v>
      </c>
      <c r="F9" s="6">
        <v>175.02</v>
      </c>
      <c r="G9" s="6">
        <v>174.99</v>
      </c>
      <c r="H9" s="6">
        <v>174.92</v>
      </c>
      <c r="I9" s="6">
        <v>174.9</v>
      </c>
      <c r="J9" s="6">
        <v>174.83</v>
      </c>
      <c r="K9" s="6">
        <v>174.7</v>
      </c>
      <c r="L9" s="6">
        <v>174.56</v>
      </c>
      <c r="M9" s="6">
        <v>174.56</v>
      </c>
    </row>
    <row r="10" spans="1:13">
      <c r="A10" s="4">
        <v>2008</v>
      </c>
      <c r="B10" s="6">
        <v>174.66</v>
      </c>
      <c r="C10" s="6">
        <v>174.85</v>
      </c>
      <c r="D10" s="6">
        <v>174.88</v>
      </c>
      <c r="E10" s="6">
        <v>174.99</v>
      </c>
      <c r="F10" s="6">
        <v>175</v>
      </c>
      <c r="G10" s="6">
        <v>175.05</v>
      </c>
      <c r="H10" s="6">
        <v>175.12</v>
      </c>
      <c r="I10" s="6">
        <v>175.05</v>
      </c>
      <c r="J10" s="6">
        <v>175.01</v>
      </c>
      <c r="K10" s="6">
        <v>174.85</v>
      </c>
      <c r="L10" s="6">
        <v>174.77</v>
      </c>
      <c r="M10" s="6">
        <v>174.81</v>
      </c>
    </row>
    <row r="11" spans="1:13">
      <c r="A11" s="4">
        <v>2009</v>
      </c>
      <c r="B11" s="6">
        <v>174.94</v>
      </c>
      <c r="C11" s="6">
        <v>174.96</v>
      </c>
      <c r="D11" s="6">
        <v>175.06</v>
      </c>
      <c r="E11" s="6">
        <v>175.14</v>
      </c>
      <c r="F11" s="6">
        <v>175.2</v>
      </c>
      <c r="G11" s="6">
        <v>175.25</v>
      </c>
      <c r="H11" s="6">
        <v>175.24</v>
      </c>
      <c r="I11" s="6">
        <v>175.2</v>
      </c>
      <c r="J11" s="6">
        <v>175.13</v>
      </c>
      <c r="K11" s="6">
        <v>174.99</v>
      </c>
      <c r="L11" s="6">
        <v>174.94</v>
      </c>
      <c r="M11" s="6">
        <v>174.87</v>
      </c>
    </row>
    <row r="12" spans="1:13">
      <c r="A12" s="4">
        <v>2010</v>
      </c>
      <c r="B12" s="6">
        <v>174.74</v>
      </c>
      <c r="C12" s="6">
        <v>174.44</v>
      </c>
      <c r="D12" s="6">
        <v>174.76</v>
      </c>
      <c r="E12" s="6">
        <v>174.9</v>
      </c>
      <c r="F12" s="6">
        <v>174.98</v>
      </c>
      <c r="G12" s="6">
        <v>175.08</v>
      </c>
      <c r="H12" s="6">
        <v>175.09</v>
      </c>
      <c r="I12" s="6">
        <v>175.05</v>
      </c>
      <c r="J12" s="6">
        <v>174.92</v>
      </c>
      <c r="K12" s="6">
        <v>174.85</v>
      </c>
      <c r="L12" s="6">
        <v>174.72</v>
      </c>
      <c r="M12" s="6">
        <v>174.7</v>
      </c>
    </row>
    <row r="13" spans="1:13">
      <c r="A13" s="4">
        <v>2011</v>
      </c>
      <c r="B13" s="6">
        <v>174.48</v>
      </c>
      <c r="C13" s="6">
        <v>174.5</v>
      </c>
      <c r="D13" s="6">
        <v>174.67</v>
      </c>
      <c r="E13" s="6">
        <v>174.89</v>
      </c>
      <c r="F13" s="6">
        <v>175.15</v>
      </c>
      <c r="G13" s="6">
        <v>175.22</v>
      </c>
      <c r="H13" s="6">
        <v>175.21</v>
      </c>
      <c r="I13" s="6">
        <v>175.16</v>
      </c>
      <c r="J13" s="6">
        <v>175.08</v>
      </c>
      <c r="K13" s="6">
        <v>175.02</v>
      </c>
      <c r="L13" s="6">
        <v>174.95</v>
      </c>
      <c r="M13" s="6">
        <v>175.08</v>
      </c>
    </row>
    <row r="14" spans="1:13">
      <c r="A14" s="4">
        <v>2012</v>
      </c>
      <c r="B14" s="6">
        <v>175.02</v>
      </c>
      <c r="C14" s="6">
        <v>174.99</v>
      </c>
      <c r="D14" s="6">
        <v>174.99</v>
      </c>
      <c r="E14" s="6">
        <v>174.99</v>
      </c>
      <c r="F14" s="6">
        <v>174.98</v>
      </c>
      <c r="G14" s="6">
        <v>174.98</v>
      </c>
      <c r="H14" s="6">
        <v>174.94</v>
      </c>
      <c r="I14" s="6">
        <v>174.85</v>
      </c>
      <c r="J14" s="6">
        <v>174.75</v>
      </c>
      <c r="K14" s="6">
        <v>174.6</v>
      </c>
      <c r="L14" s="6">
        <v>174.59</v>
      </c>
      <c r="M14" s="6">
        <v>174.54</v>
      </c>
    </row>
    <row r="15" spans="1:13">
      <c r="A15" s="4">
        <v>2013</v>
      </c>
      <c r="B15" s="6">
        <v>174.52</v>
      </c>
      <c r="C15" s="6">
        <v>174.54</v>
      </c>
      <c r="D15" s="6">
        <v>174.64</v>
      </c>
      <c r="E15" s="6">
        <v>174.75</v>
      </c>
      <c r="F15" s="6">
        <v>174.84</v>
      </c>
      <c r="G15" s="6">
        <v>174.99</v>
      </c>
      <c r="H15" s="6">
        <v>175.1</v>
      </c>
      <c r="I15" s="6">
        <v>175.02</v>
      </c>
      <c r="J15" s="6">
        <v>174.96</v>
      </c>
      <c r="K15" s="6">
        <v>174.85</v>
      </c>
      <c r="L15" s="6">
        <v>174.79</v>
      </c>
      <c r="M15" s="6">
        <v>174.79</v>
      </c>
    </row>
    <row r="16" spans="1:13">
      <c r="A16" s="4">
        <v>2014</v>
      </c>
      <c r="B16" s="6">
        <v>174.68</v>
      </c>
      <c r="C16" s="6">
        <v>174.61</v>
      </c>
      <c r="D16" s="6">
        <v>174.79</v>
      </c>
      <c r="E16" s="6">
        <v>174.96</v>
      </c>
      <c r="F16" s="6">
        <v>175.13</v>
      </c>
      <c r="G16" s="6">
        <v>175.21</v>
      </c>
      <c r="H16" s="6">
        <v>175.26</v>
      </c>
      <c r="I16" s="6">
        <v>175.27</v>
      </c>
      <c r="J16" s="6">
        <v>175.26</v>
      </c>
      <c r="K16" s="6">
        <v>175.18</v>
      </c>
      <c r="L16" s="6">
        <v>175.1</v>
      </c>
      <c r="M16" s="6">
        <v>175.13</v>
      </c>
    </row>
    <row r="17" spans="1:13">
      <c r="A17" s="4">
        <v>2015</v>
      </c>
      <c r="B17" s="6">
        <v>174.95</v>
      </c>
      <c r="C17" s="6">
        <v>174.74</v>
      </c>
      <c r="D17" s="6">
        <v>174.94</v>
      </c>
      <c r="E17" s="6">
        <v>175.17</v>
      </c>
      <c r="F17" s="6">
        <v>175.22</v>
      </c>
      <c r="G17" s="6">
        <v>175.44</v>
      </c>
      <c r="H17" s="6">
        <v>175.56</v>
      </c>
      <c r="I17" s="6">
        <v>175.48</v>
      </c>
      <c r="J17" s="6">
        <v>175.42</v>
      </c>
      <c r="K17" s="6">
        <v>175.26</v>
      </c>
      <c r="L17" s="6">
        <v>175.12</v>
      </c>
      <c r="M17" s="6">
        <v>175.12</v>
      </c>
    </row>
    <row r="18" spans="1:13">
      <c r="A18" s="4">
        <v>2016</v>
      </c>
      <c r="B18" s="6">
        <v>175.18</v>
      </c>
      <c r="C18" s="6">
        <v>175.17</v>
      </c>
      <c r="D18" s="6">
        <v>175.32</v>
      </c>
      <c r="E18" s="6">
        <v>175.49</v>
      </c>
      <c r="F18" s="6">
        <v>175.5</v>
      </c>
      <c r="G18" s="6">
        <v>175.51</v>
      </c>
      <c r="H18" s="6">
        <v>175.49</v>
      </c>
      <c r="I18" s="6">
        <v>175.46</v>
      </c>
      <c r="J18" s="6">
        <v>175.41</v>
      </c>
      <c r="K18" s="6">
        <v>175.32</v>
      </c>
      <c r="L18" s="6">
        <v>175.19</v>
      </c>
      <c r="M18" s="6">
        <v>175.12</v>
      </c>
    </row>
    <row r="19" spans="1:13">
      <c r="A19" s="4">
        <v>2017</v>
      </c>
      <c r="B19" s="6">
        <v>175.19</v>
      </c>
      <c r="C19" s="6">
        <v>175.22</v>
      </c>
      <c r="D19" s="6">
        <v>175.29</v>
      </c>
      <c r="E19" s="6">
        <v>175.47</v>
      </c>
      <c r="F19" s="6">
        <v>175.61</v>
      </c>
      <c r="G19" s="6">
        <v>175.64</v>
      </c>
      <c r="H19" s="6">
        <v>175.7</v>
      </c>
      <c r="I19" s="6">
        <v>175.66</v>
      </c>
      <c r="J19" s="6">
        <v>175.58</v>
      </c>
      <c r="K19" s="6">
        <v>175.46</v>
      </c>
      <c r="L19" s="6">
        <v>175.44</v>
      </c>
      <c r="M19" s="6">
        <v>175.36</v>
      </c>
    </row>
    <row r="20" spans="1:13">
      <c r="A20" s="4">
        <v>2018</v>
      </c>
      <c r="B20" s="6">
        <v>175.24</v>
      </c>
      <c r="C20" s="6">
        <v>175.32</v>
      </c>
      <c r="D20" s="6">
        <v>175.51</v>
      </c>
      <c r="E20" s="6">
        <v>175.6</v>
      </c>
      <c r="F20" s="6">
        <v>175.68</v>
      </c>
      <c r="G20" s="6">
        <v>175.72</v>
      </c>
      <c r="H20" s="6">
        <v>175.71</v>
      </c>
      <c r="I20" s="6">
        <v>175.64</v>
      </c>
      <c r="J20" s="6">
        <v>175.62</v>
      </c>
      <c r="K20" s="6">
        <v>175.52</v>
      </c>
      <c r="L20" s="6">
        <v>175.5</v>
      </c>
      <c r="M20" s="6">
        <v>175.47</v>
      </c>
    </row>
    <row r="21" spans="1:13">
      <c r="A21" s="4">
        <v>2019</v>
      </c>
      <c r="B21" s="6">
        <v>175.41</v>
      </c>
      <c r="C21" s="6">
        <v>175.41</v>
      </c>
      <c r="D21" s="6">
        <v>175.56</v>
      </c>
      <c r="E21" s="6">
        <v>175.7</v>
      </c>
      <c r="F21" s="6">
        <v>175.89</v>
      </c>
      <c r="G21" s="6">
        <v>175.99</v>
      </c>
      <c r="H21" s="6">
        <v>176.04</v>
      </c>
      <c r="I21" s="6">
        <v>175.96</v>
      </c>
      <c r="J21" s="6">
        <v>175.86</v>
      </c>
      <c r="K21" s="6">
        <v>175.77</v>
      </c>
      <c r="L21" s="6">
        <v>175.71</v>
      </c>
      <c r="M21" s="6">
        <v>175.68</v>
      </c>
    </row>
    <row r="22" spans="1:13">
      <c r="A22" s="4">
        <v>2020</v>
      </c>
      <c r="B22" s="6">
        <v>175.8</v>
      </c>
      <c r="C22" s="6">
        <v>175.79</v>
      </c>
      <c r="D22" s="6">
        <v>175.83</v>
      </c>
      <c r="E22" s="6">
        <v>175.91</v>
      </c>
      <c r="F22" s="6">
        <v>175.98</v>
      </c>
      <c r="G22" s="6">
        <v>176.02</v>
      </c>
      <c r="H22" s="6">
        <v>176.03</v>
      </c>
      <c r="I22" s="6">
        <v>175.97</v>
      </c>
      <c r="J22" s="6">
        <v>175.88</v>
      </c>
      <c r="K22" s="6">
        <v>175.74</v>
      </c>
      <c r="L22" s="6">
        <v>175.65</v>
      </c>
      <c r="M22" s="6">
        <v>175.63</v>
      </c>
    </row>
    <row r="23" spans="1:13">
      <c r="A23" s="4">
        <v>2021</v>
      </c>
      <c r="B23" s="6">
        <v>175.62</v>
      </c>
      <c r="C23" s="6">
        <v>175.47</v>
      </c>
      <c r="D23" s="6">
        <v>175.54</v>
      </c>
      <c r="E23" s="6">
        <v>175.54</v>
      </c>
      <c r="F23" s="6">
        <v>175.57</v>
      </c>
      <c r="G23" s="6">
        <v>175.62</v>
      </c>
      <c r="H23" s="6">
        <v>175.73</v>
      </c>
      <c r="I23" s="6">
        <v>175.71</v>
      </c>
      <c r="J23" s="6">
        <v>175.64</v>
      </c>
      <c r="K23" s="6">
        <v>175.61</v>
      </c>
      <c r="L23" s="6">
        <v>175.48</v>
      </c>
      <c r="M23" s="6">
        <v>175.42</v>
      </c>
    </row>
    <row r="24" spans="1:13">
      <c r="A24" s="4">
        <v>2022</v>
      </c>
      <c r="B24" s="6">
        <v>175.32</v>
      </c>
      <c r="C24" s="6">
        <v>175.07</v>
      </c>
      <c r="D24" s="6">
        <v>175.32</v>
      </c>
      <c r="E24" s="6">
        <v>175.4</v>
      </c>
      <c r="F24" s="6">
        <v>175.5</v>
      </c>
      <c r="G24" s="6">
        <v>175.55</v>
      </c>
      <c r="H24" s="6">
        <v>175.53</v>
      </c>
      <c r="I24" s="6">
        <v>175.5</v>
      </c>
      <c r="J24" s="6">
        <v>175.41</v>
      </c>
      <c r="K24" s="6">
        <v>175.25</v>
      </c>
      <c r="L24" s="6">
        <v>175.14</v>
      </c>
      <c r="M24" s="6">
        <v>175.12</v>
      </c>
    </row>
    <row r="29" spans="1:13">
      <c r="A29" s="4">
        <v>2000</v>
      </c>
      <c r="B29" s="3">
        <f t="shared" ref="B29:M29" si="0">555.823*(B2-0.035-69.474)^1.5</f>
        <v>599060.575493893</v>
      </c>
      <c r="C29" s="3">
        <f t="shared" si="0"/>
        <v>597437.159681268</v>
      </c>
      <c r="D29" s="3">
        <f t="shared" si="0"/>
        <v>599317.038514043</v>
      </c>
      <c r="E29" s="3">
        <f t="shared" si="0"/>
        <v>600172.179462141</v>
      </c>
      <c r="F29" s="3">
        <f t="shared" si="0"/>
        <v>600942.153737717</v>
      </c>
      <c r="G29" s="3">
        <f t="shared" si="0"/>
        <v>601883.680171718</v>
      </c>
      <c r="H29" s="3">
        <f t="shared" si="0"/>
        <v>602654.385347824</v>
      </c>
      <c r="I29" s="3">
        <f t="shared" si="0"/>
        <v>602483.089121603</v>
      </c>
      <c r="J29" s="3">
        <f t="shared" si="0"/>
        <v>601626.851510402</v>
      </c>
      <c r="K29" s="3">
        <f t="shared" si="0"/>
        <v>600514.349626107</v>
      </c>
      <c r="L29" s="3">
        <f t="shared" si="0"/>
        <v>599231.546775116</v>
      </c>
      <c r="M29" s="3">
        <f t="shared" si="0"/>
        <v>600086.647079052</v>
      </c>
    </row>
    <row r="30" spans="1:13">
      <c r="A30" s="4">
        <v>2001</v>
      </c>
      <c r="B30" s="3">
        <f t="shared" ref="B30:M30" si="1">555.823*(B3-0.035-69.474)^1.5</f>
        <v>599744.558184097</v>
      </c>
      <c r="C30" s="3">
        <f t="shared" si="1"/>
        <v>599573.538121764</v>
      </c>
      <c r="D30" s="3">
        <f t="shared" si="1"/>
        <v>599659.046120674</v>
      </c>
      <c r="E30" s="3">
        <f t="shared" si="1"/>
        <v>600001.11875951</v>
      </c>
      <c r="F30" s="3">
        <f t="shared" si="1"/>
        <v>600428.80099076</v>
      </c>
      <c r="G30" s="3">
        <f t="shared" si="1"/>
        <v>601284.470137284</v>
      </c>
      <c r="H30" s="3">
        <f t="shared" si="1"/>
        <v>601284.470137284</v>
      </c>
      <c r="I30" s="3">
        <f t="shared" si="1"/>
        <v>600599.902324037</v>
      </c>
      <c r="J30" s="3">
        <f t="shared" si="1"/>
        <v>600086.647079052</v>
      </c>
      <c r="K30" s="3">
        <f t="shared" si="1"/>
        <v>599915.594503708</v>
      </c>
      <c r="L30" s="3">
        <f t="shared" si="1"/>
        <v>599659.046120674</v>
      </c>
      <c r="M30" s="3">
        <f t="shared" si="1"/>
        <v>600001.11875951</v>
      </c>
    </row>
    <row r="31" spans="1:13">
      <c r="A31" s="4">
        <v>2002</v>
      </c>
      <c r="B31" s="3">
        <f t="shared" ref="B31:M31" si="2">555.823*(B4-0.035-69.474)^1.5</f>
        <v>599573.538121764</v>
      </c>
      <c r="C31" s="3">
        <f t="shared" si="2"/>
        <v>600257.715908584</v>
      </c>
      <c r="D31" s="3">
        <f t="shared" si="2"/>
        <v>600514.349626107</v>
      </c>
      <c r="E31" s="3">
        <f t="shared" si="2"/>
        <v>601712.457004354</v>
      </c>
      <c r="F31" s="3">
        <f t="shared" si="2"/>
        <v>602483.089121603</v>
      </c>
      <c r="G31" s="3">
        <f t="shared" si="2"/>
        <v>602997.026491942</v>
      </c>
      <c r="H31" s="3">
        <f t="shared" si="2"/>
        <v>603082.696920949</v>
      </c>
      <c r="I31" s="3">
        <f t="shared" si="2"/>
        <v>602654.385347824</v>
      </c>
      <c r="J31" s="3">
        <f t="shared" si="2"/>
        <v>601883.680171718</v>
      </c>
      <c r="K31" s="3">
        <f t="shared" si="2"/>
        <v>600856.584791388</v>
      </c>
      <c r="L31" s="3">
        <f t="shared" si="2"/>
        <v>599830.074311839</v>
      </c>
      <c r="M31" s="3">
        <f t="shared" si="2"/>
        <v>598975.095951983</v>
      </c>
    </row>
    <row r="32" spans="1:13">
      <c r="A32" s="4">
        <v>2003</v>
      </c>
      <c r="B32" s="3">
        <f t="shared" ref="B32:M32" si="3">555.823*(B5-0.035-69.474)^1.5</f>
        <v>598804.149066535</v>
      </c>
      <c r="C32" s="3">
        <f t="shared" si="3"/>
        <v>598804.149066535</v>
      </c>
      <c r="D32" s="3">
        <f t="shared" si="3"/>
        <v>598205.963070676</v>
      </c>
      <c r="E32" s="3">
        <f t="shared" si="3"/>
        <v>599915.594503708</v>
      </c>
      <c r="F32" s="3">
        <f t="shared" si="3"/>
        <v>600685.459084355</v>
      </c>
      <c r="G32" s="3">
        <f t="shared" si="3"/>
        <v>601284.470137284</v>
      </c>
      <c r="H32" s="3">
        <f t="shared" si="3"/>
        <v>601541.250076526</v>
      </c>
      <c r="I32" s="3">
        <f t="shared" si="3"/>
        <v>601541.250076526</v>
      </c>
      <c r="J32" s="3">
        <f t="shared" si="3"/>
        <v>600685.459084355</v>
      </c>
      <c r="K32" s="3">
        <f t="shared" si="3"/>
        <v>599573.538121764</v>
      </c>
      <c r="L32" s="3">
        <f t="shared" si="3"/>
        <v>599231.546775116</v>
      </c>
      <c r="M32" s="3">
        <f t="shared" si="3"/>
        <v>599488.03418756</v>
      </c>
    </row>
    <row r="33" spans="1:13">
      <c r="A33" s="4">
        <v>2004</v>
      </c>
      <c r="B33" s="3">
        <f t="shared" ref="B33:M33" si="4">555.823*(B6-0.035-69.474)^1.5</f>
        <v>599488.03418756</v>
      </c>
      <c r="C33" s="3">
        <f t="shared" si="4"/>
        <v>599317.038514043</v>
      </c>
      <c r="D33" s="3">
        <f t="shared" si="4"/>
        <v>600257.715908584</v>
      </c>
      <c r="E33" s="3">
        <f t="shared" si="4"/>
        <v>601027.726745664</v>
      </c>
      <c r="F33" s="3">
        <f t="shared" si="4"/>
        <v>602226.175218892</v>
      </c>
      <c r="G33" s="3">
        <f t="shared" si="4"/>
        <v>603254.049949192</v>
      </c>
      <c r="H33" s="3">
        <f t="shared" si="4"/>
        <v>603511.109914246</v>
      </c>
      <c r="I33" s="3">
        <f t="shared" si="4"/>
        <v>603254.049949192</v>
      </c>
      <c r="J33" s="3">
        <f t="shared" si="4"/>
        <v>602825.697805117</v>
      </c>
      <c r="K33" s="3">
        <f t="shared" si="4"/>
        <v>601284.470137284</v>
      </c>
      <c r="L33" s="3">
        <f t="shared" si="4"/>
        <v>600685.459084355</v>
      </c>
      <c r="M33" s="3">
        <f t="shared" si="4"/>
        <v>601027.726745664</v>
      </c>
    </row>
    <row r="34" spans="1:13">
      <c r="A34" s="4">
        <v>2005</v>
      </c>
      <c r="B34" s="3">
        <f t="shared" ref="B34:M34" si="5">555.823*(B7-0.035-69.474)^1.5</f>
        <v>602140.545368524</v>
      </c>
      <c r="C34" s="3">
        <f t="shared" si="5"/>
        <v>602226.175218892</v>
      </c>
      <c r="D34" s="3">
        <f t="shared" si="5"/>
        <v>602140.545368524</v>
      </c>
      <c r="E34" s="3">
        <f t="shared" si="5"/>
        <v>602911.360119934</v>
      </c>
      <c r="F34" s="3">
        <f t="shared" si="5"/>
        <v>602911.360119934</v>
      </c>
      <c r="G34" s="3">
        <f t="shared" si="5"/>
        <v>602654.385347824</v>
      </c>
      <c r="H34" s="3">
        <f t="shared" si="5"/>
        <v>602483.089121603</v>
      </c>
      <c r="I34" s="3">
        <f t="shared" si="5"/>
        <v>601883.680171718</v>
      </c>
      <c r="J34" s="3">
        <f t="shared" si="5"/>
        <v>601370.059389775</v>
      </c>
      <c r="K34" s="3">
        <f t="shared" si="5"/>
        <v>600685.459084355</v>
      </c>
      <c r="L34" s="3">
        <f t="shared" si="5"/>
        <v>599231.546775116</v>
      </c>
      <c r="M34" s="3">
        <f t="shared" si="5"/>
        <v>599744.558184097</v>
      </c>
    </row>
    <row r="35" spans="1:13">
      <c r="A35" s="4">
        <v>2006</v>
      </c>
      <c r="B35" s="3">
        <f t="shared" ref="B35:M35" si="6">555.823*(B8-0.035-69.474)^1.5</f>
        <v>599915.594503708</v>
      </c>
      <c r="C35" s="3">
        <f t="shared" si="6"/>
        <v>600514.349626107</v>
      </c>
      <c r="D35" s="3">
        <f t="shared" si="6"/>
        <v>600856.584791388</v>
      </c>
      <c r="E35" s="3">
        <f t="shared" si="6"/>
        <v>601198.88494564</v>
      </c>
      <c r="F35" s="3">
        <f t="shared" si="6"/>
        <v>601626.851510402</v>
      </c>
      <c r="G35" s="3">
        <f t="shared" si="6"/>
        <v>602140.545368524</v>
      </c>
      <c r="H35" s="3">
        <f t="shared" si="6"/>
        <v>602397.447095624</v>
      </c>
      <c r="I35" s="3">
        <f t="shared" si="6"/>
        <v>602311.809127989</v>
      </c>
      <c r="J35" s="3">
        <f t="shared" si="6"/>
        <v>601541.250076526</v>
      </c>
      <c r="K35" s="3">
        <f t="shared" si="6"/>
        <v>601027.726745664</v>
      </c>
      <c r="L35" s="3">
        <f t="shared" si="6"/>
        <v>600942.153737717</v>
      </c>
      <c r="M35" s="3">
        <f t="shared" si="6"/>
        <v>601113.303815036</v>
      </c>
    </row>
    <row r="36" spans="1:13">
      <c r="A36" s="4">
        <v>2007</v>
      </c>
      <c r="B36" s="3">
        <f t="shared" ref="B36:M36" si="7">555.823*(B9-0.035-69.474)^1.5</f>
        <v>601969.297844744</v>
      </c>
      <c r="C36" s="3">
        <f t="shared" si="7"/>
        <v>601027.726745664</v>
      </c>
      <c r="D36" s="3">
        <f t="shared" si="7"/>
        <v>601455.65270292</v>
      </c>
      <c r="E36" s="3">
        <f t="shared" si="7"/>
        <v>601883.680171718</v>
      </c>
      <c r="F36" s="3">
        <f t="shared" si="7"/>
        <v>602397.447095624</v>
      </c>
      <c r="G36" s="3">
        <f t="shared" si="7"/>
        <v>602140.545368524</v>
      </c>
      <c r="H36" s="3">
        <f t="shared" si="7"/>
        <v>601541.250076526</v>
      </c>
      <c r="I36" s="3">
        <f t="shared" si="7"/>
        <v>601370.059389775</v>
      </c>
      <c r="J36" s="3">
        <f t="shared" si="7"/>
        <v>600771.01990687</v>
      </c>
      <c r="K36" s="3">
        <f t="shared" si="7"/>
        <v>599659.046120674</v>
      </c>
      <c r="L36" s="3">
        <f t="shared" si="7"/>
        <v>598462.304094539</v>
      </c>
      <c r="M36" s="3">
        <f t="shared" si="7"/>
        <v>598462.304094539</v>
      </c>
    </row>
    <row r="37" spans="1:13">
      <c r="A37" s="4">
        <v>2008</v>
      </c>
      <c r="B37" s="3">
        <f t="shared" ref="B37:M37" si="8">555.823*(B10-0.035-69.474)^1.5</f>
        <v>599317.038514043</v>
      </c>
      <c r="C37" s="3">
        <f t="shared" si="8"/>
        <v>600942.153737717</v>
      </c>
      <c r="D37" s="3">
        <f t="shared" si="8"/>
        <v>601198.88494564</v>
      </c>
      <c r="E37" s="3">
        <f t="shared" si="8"/>
        <v>602140.545368524</v>
      </c>
      <c r="F37" s="3">
        <f t="shared" si="8"/>
        <v>602226.175218892</v>
      </c>
      <c r="G37" s="3">
        <f t="shared" si="8"/>
        <v>602654.385347824</v>
      </c>
      <c r="H37" s="3">
        <f t="shared" si="8"/>
        <v>603254.049949192</v>
      </c>
      <c r="I37" s="3">
        <f t="shared" si="8"/>
        <v>602654.385347824</v>
      </c>
      <c r="J37" s="3">
        <f t="shared" si="8"/>
        <v>602311.809127989</v>
      </c>
      <c r="K37" s="3">
        <f t="shared" si="8"/>
        <v>600942.153737717</v>
      </c>
      <c r="L37" s="3">
        <f t="shared" si="8"/>
        <v>600257.715908584</v>
      </c>
      <c r="M37" s="3">
        <f t="shared" si="8"/>
        <v>600599.902324037</v>
      </c>
    </row>
    <row r="38" spans="1:13">
      <c r="A38" s="4">
        <v>2009</v>
      </c>
      <c r="B38" s="3">
        <f t="shared" ref="B38:M38" si="9">555.823*(B11-0.035-69.474)^1.5</f>
        <v>601712.457004354</v>
      </c>
      <c r="C38" s="3">
        <f t="shared" si="9"/>
        <v>601883.680171718</v>
      </c>
      <c r="D38" s="3">
        <f t="shared" si="9"/>
        <v>602740.039547683</v>
      </c>
      <c r="E38" s="3">
        <f t="shared" si="9"/>
        <v>603425.419203125</v>
      </c>
      <c r="F38" s="3">
        <f t="shared" si="9"/>
        <v>603939.624303709</v>
      </c>
      <c r="G38" s="3">
        <f t="shared" si="9"/>
        <v>604368.240065354</v>
      </c>
      <c r="H38" s="3">
        <f t="shared" si="9"/>
        <v>604282.508804401</v>
      </c>
      <c r="I38" s="3">
        <f t="shared" si="9"/>
        <v>603939.624303709</v>
      </c>
      <c r="J38" s="3">
        <f t="shared" si="9"/>
        <v>603339.732548043</v>
      </c>
      <c r="K38" s="3">
        <f t="shared" si="9"/>
        <v>602140.545368524</v>
      </c>
      <c r="L38" s="3">
        <f t="shared" si="9"/>
        <v>601712.457004354</v>
      </c>
      <c r="M38" s="3">
        <f t="shared" si="9"/>
        <v>601113.303815036</v>
      </c>
    </row>
    <row r="39" spans="1:13">
      <c r="A39" s="4">
        <v>2010</v>
      </c>
      <c r="B39" s="3">
        <f t="shared" ref="B39:M39" si="10">555.823*(B12-0.035-69.474)^1.5</f>
        <v>600001.11875951</v>
      </c>
      <c r="C39" s="3">
        <f t="shared" si="10"/>
        <v>597437.159681268</v>
      </c>
      <c r="D39" s="3">
        <f t="shared" si="10"/>
        <v>600172.179462141</v>
      </c>
      <c r="E39" s="3">
        <f t="shared" si="10"/>
        <v>601370.059389775</v>
      </c>
      <c r="F39" s="3">
        <f t="shared" si="10"/>
        <v>602054.919577077</v>
      </c>
      <c r="G39" s="3">
        <f t="shared" si="10"/>
        <v>602911.360119934</v>
      </c>
      <c r="H39" s="3">
        <f t="shared" si="10"/>
        <v>602997.026491942</v>
      </c>
      <c r="I39" s="3">
        <f t="shared" si="10"/>
        <v>602654.385347824</v>
      </c>
      <c r="J39" s="3">
        <f t="shared" si="10"/>
        <v>601541.250076526</v>
      </c>
      <c r="K39" s="3">
        <f t="shared" si="10"/>
        <v>600942.153737717</v>
      </c>
      <c r="L39" s="3">
        <f t="shared" si="10"/>
        <v>599830.074311839</v>
      </c>
      <c r="M39" s="3">
        <f t="shared" si="10"/>
        <v>599659.046120674</v>
      </c>
    </row>
    <row r="40" spans="1:13">
      <c r="A40" s="4">
        <v>2011</v>
      </c>
      <c r="B40" s="3">
        <f t="shared" ref="B40:M40" si="11">555.823*(B13-0.035-69.474)^1.5</f>
        <v>597778.809389509</v>
      </c>
      <c r="C40" s="3">
        <f t="shared" si="11"/>
        <v>597949.658657023</v>
      </c>
      <c r="D40" s="3">
        <f t="shared" si="11"/>
        <v>599402.534318255</v>
      </c>
      <c r="E40" s="3">
        <f t="shared" si="11"/>
        <v>601284.470137284</v>
      </c>
      <c r="F40" s="3">
        <f t="shared" si="11"/>
        <v>603511.109914246</v>
      </c>
      <c r="G40" s="3">
        <f t="shared" si="11"/>
        <v>604111.058445048</v>
      </c>
      <c r="H40" s="3">
        <f t="shared" si="11"/>
        <v>604025.339347031</v>
      </c>
      <c r="I40" s="3">
        <f t="shared" si="11"/>
        <v>603596.804681213</v>
      </c>
      <c r="J40" s="3">
        <f t="shared" si="11"/>
        <v>602911.360119934</v>
      </c>
      <c r="K40" s="3">
        <f t="shared" si="11"/>
        <v>602397.447095624</v>
      </c>
      <c r="L40" s="3">
        <f t="shared" si="11"/>
        <v>601798.06655819</v>
      </c>
      <c r="M40" s="3">
        <f t="shared" si="11"/>
        <v>602911.360119934</v>
      </c>
    </row>
    <row r="41" spans="1:13">
      <c r="A41" s="4">
        <v>2012</v>
      </c>
      <c r="B41" s="3">
        <f t="shared" ref="B41:M41" si="12">555.823*(B14-0.035-69.474)^1.5</f>
        <v>602397.447095624</v>
      </c>
      <c r="C41" s="3">
        <f t="shared" si="12"/>
        <v>602140.545368524</v>
      </c>
      <c r="D41" s="3">
        <f t="shared" si="12"/>
        <v>602140.545368524</v>
      </c>
      <c r="E41" s="3">
        <f t="shared" si="12"/>
        <v>602140.545368524</v>
      </c>
      <c r="F41" s="3">
        <f t="shared" si="12"/>
        <v>602054.919577077</v>
      </c>
      <c r="G41" s="3">
        <f t="shared" si="12"/>
        <v>602054.919577077</v>
      </c>
      <c r="H41" s="3">
        <f t="shared" si="12"/>
        <v>601712.457004354</v>
      </c>
      <c r="I41" s="3">
        <f t="shared" si="12"/>
        <v>600942.153737717</v>
      </c>
      <c r="J41" s="3">
        <f t="shared" si="12"/>
        <v>600086.647079052</v>
      </c>
      <c r="K41" s="3">
        <f t="shared" si="12"/>
        <v>598804.149066535</v>
      </c>
      <c r="L41" s="3">
        <f t="shared" si="12"/>
        <v>598718.681723383</v>
      </c>
      <c r="M41" s="3">
        <f t="shared" si="12"/>
        <v>598291.406011087</v>
      </c>
    </row>
    <row r="42" spans="1:13">
      <c r="A42" s="4">
        <v>2013</v>
      </c>
      <c r="B42" s="3">
        <f t="shared" ref="B42:M42" si="13">555.823*(B15-0.035-69.474)^1.5</f>
        <v>598120.524198066</v>
      </c>
      <c r="C42" s="3">
        <f t="shared" si="13"/>
        <v>598291.406011087</v>
      </c>
      <c r="D42" s="3">
        <f t="shared" si="13"/>
        <v>599146.059101668</v>
      </c>
      <c r="E42" s="3">
        <f t="shared" si="13"/>
        <v>600086.647079052</v>
      </c>
      <c r="F42" s="3">
        <f t="shared" si="13"/>
        <v>600856.584791388</v>
      </c>
      <c r="G42" s="3">
        <f t="shared" si="13"/>
        <v>602140.545368524</v>
      </c>
      <c r="H42" s="3">
        <f t="shared" si="13"/>
        <v>603082.696920949</v>
      </c>
      <c r="I42" s="3">
        <f t="shared" si="13"/>
        <v>602397.447095624</v>
      </c>
      <c r="J42" s="3">
        <f t="shared" si="13"/>
        <v>601883.680171718</v>
      </c>
      <c r="K42" s="3">
        <f t="shared" si="13"/>
        <v>600942.153737717</v>
      </c>
      <c r="L42" s="3">
        <f t="shared" si="13"/>
        <v>600428.80099076</v>
      </c>
      <c r="M42" s="3">
        <f t="shared" si="13"/>
        <v>600428.80099076</v>
      </c>
    </row>
    <row r="43" spans="1:13">
      <c r="A43" s="4">
        <v>2014</v>
      </c>
      <c r="B43" s="3">
        <f t="shared" ref="B43:M43" si="14">555.823*(B16-0.035-69.474)^1.5</f>
        <v>599488.03418756</v>
      </c>
      <c r="C43" s="3">
        <f t="shared" si="14"/>
        <v>598889.620476133</v>
      </c>
      <c r="D43" s="3">
        <f t="shared" si="14"/>
        <v>600428.80099076</v>
      </c>
      <c r="E43" s="3">
        <f t="shared" si="14"/>
        <v>601883.680171718</v>
      </c>
      <c r="F43" s="3">
        <f t="shared" si="14"/>
        <v>603339.732548043</v>
      </c>
      <c r="G43" s="3">
        <f t="shared" si="14"/>
        <v>604025.339347031</v>
      </c>
      <c r="H43" s="3">
        <f t="shared" si="14"/>
        <v>604453.975380235</v>
      </c>
      <c r="I43" s="3">
        <f t="shared" si="14"/>
        <v>604539.714748852</v>
      </c>
      <c r="J43" s="3">
        <f t="shared" si="14"/>
        <v>604453.975380235</v>
      </c>
      <c r="K43" s="3">
        <f t="shared" si="14"/>
        <v>603768.206381919</v>
      </c>
      <c r="L43" s="3">
        <f t="shared" si="14"/>
        <v>603082.696920949</v>
      </c>
      <c r="M43" s="3">
        <f t="shared" si="14"/>
        <v>603339.732548043</v>
      </c>
    </row>
    <row r="44" spans="1:13">
      <c r="A44" s="4">
        <v>2015</v>
      </c>
      <c r="B44" s="3">
        <f t="shared" ref="B44:M44" si="15">555.823*(B17-0.035-69.474)^1.5</f>
        <v>601798.06655819</v>
      </c>
      <c r="C44" s="3">
        <f t="shared" si="15"/>
        <v>600001.11875951</v>
      </c>
      <c r="D44" s="3">
        <f t="shared" si="15"/>
        <v>601712.457004354</v>
      </c>
      <c r="E44" s="3">
        <f t="shared" si="15"/>
        <v>603682.503503834</v>
      </c>
      <c r="F44" s="3">
        <f t="shared" si="15"/>
        <v>604111.058445048</v>
      </c>
      <c r="G44" s="3">
        <f t="shared" si="15"/>
        <v>605997.904051461</v>
      </c>
      <c r="H44" s="3">
        <f t="shared" si="15"/>
        <v>607027.918953609</v>
      </c>
      <c r="I44" s="3">
        <f t="shared" si="15"/>
        <v>606341.177563825</v>
      </c>
      <c r="J44" s="3">
        <f t="shared" si="15"/>
        <v>605826.291596262</v>
      </c>
      <c r="K44" s="3">
        <f t="shared" si="15"/>
        <v>604453.975380235</v>
      </c>
      <c r="L44" s="3">
        <f t="shared" si="15"/>
        <v>603254.049949192</v>
      </c>
      <c r="M44" s="3">
        <f t="shared" si="15"/>
        <v>603254.049949192</v>
      </c>
    </row>
    <row r="45" spans="1:13">
      <c r="A45" s="4">
        <v>2016</v>
      </c>
      <c r="B45" s="3">
        <f t="shared" ref="B45:M45" si="16">555.823*(B18-0.035-69.474)^1.5</f>
        <v>603768.206381919</v>
      </c>
      <c r="C45" s="3">
        <f t="shared" si="16"/>
        <v>603682.503503834</v>
      </c>
      <c r="D45" s="3">
        <f t="shared" si="16"/>
        <v>604968.472391284</v>
      </c>
      <c r="E45" s="3">
        <f t="shared" si="16"/>
        <v>606427.006066211</v>
      </c>
      <c r="F45" s="3">
        <f t="shared" si="16"/>
        <v>606512.838617932</v>
      </c>
      <c r="G45" s="3">
        <f t="shared" si="16"/>
        <v>606598.675218797</v>
      </c>
      <c r="H45" s="3">
        <f t="shared" si="16"/>
        <v>606427.006066211</v>
      </c>
      <c r="I45" s="3">
        <f t="shared" si="16"/>
        <v>606169.532707826</v>
      </c>
      <c r="J45" s="3">
        <f t="shared" si="16"/>
        <v>605740.491444577</v>
      </c>
      <c r="K45" s="3">
        <f t="shared" si="16"/>
        <v>604968.472391284</v>
      </c>
      <c r="L45" s="3">
        <f t="shared" si="16"/>
        <v>603853.913315275</v>
      </c>
      <c r="M45" s="3">
        <f t="shared" si="16"/>
        <v>603254.049949192</v>
      </c>
    </row>
    <row r="46" spans="1:13">
      <c r="A46" s="4">
        <v>2017</v>
      </c>
      <c r="B46" s="3">
        <f t="shared" ref="B46:M46" si="17">555.823*(B19-0.035-69.474)^1.5</f>
        <v>603853.913315275</v>
      </c>
      <c r="C46" s="3">
        <f t="shared" si="17"/>
        <v>604111.058445048</v>
      </c>
      <c r="D46" s="3">
        <f t="shared" si="17"/>
        <v>604711.205646531</v>
      </c>
      <c r="E46" s="3">
        <f t="shared" si="17"/>
        <v>606255.353110967</v>
      </c>
      <c r="F46" s="3">
        <f t="shared" si="17"/>
        <v>607457.263888397</v>
      </c>
      <c r="G46" s="3">
        <f t="shared" si="17"/>
        <v>607714.919415336</v>
      </c>
      <c r="H46" s="3">
        <f t="shared" si="17"/>
        <v>608230.339718841</v>
      </c>
      <c r="I46" s="3">
        <f t="shared" si="17"/>
        <v>607886.709999312</v>
      </c>
      <c r="J46" s="3">
        <f t="shared" si="17"/>
        <v>607199.644784863</v>
      </c>
      <c r="K46" s="3">
        <f t="shared" si="17"/>
        <v>606169.532707826</v>
      </c>
      <c r="L46" s="3">
        <f t="shared" si="17"/>
        <v>605997.904051461</v>
      </c>
      <c r="M46" s="3">
        <f t="shared" si="17"/>
        <v>605311.551452949</v>
      </c>
    </row>
    <row r="47" spans="1:13">
      <c r="A47" s="4">
        <v>2018</v>
      </c>
      <c r="B47" s="3">
        <f t="shared" ref="B47:M47" si="18">555.823*(B20-0.035-69.474)^1.5</f>
        <v>604282.508804401</v>
      </c>
      <c r="C47" s="3">
        <f t="shared" si="18"/>
        <v>604968.472391284</v>
      </c>
      <c r="D47" s="3">
        <f t="shared" si="18"/>
        <v>606598.675218797</v>
      </c>
      <c r="E47" s="3">
        <f t="shared" si="18"/>
        <v>607371.386806586</v>
      </c>
      <c r="F47" s="3">
        <f t="shared" si="18"/>
        <v>608058.516767655</v>
      </c>
      <c r="G47" s="3">
        <f t="shared" si="18"/>
        <v>608402.178851346</v>
      </c>
      <c r="H47" s="3">
        <f t="shared" si="18"/>
        <v>608316.257262524</v>
      </c>
      <c r="I47" s="3">
        <f t="shared" si="18"/>
        <v>607714.919415336</v>
      </c>
      <c r="J47" s="3">
        <f t="shared" si="18"/>
        <v>607543.145017253</v>
      </c>
      <c r="K47" s="3">
        <f t="shared" si="18"/>
        <v>606684.515868616</v>
      </c>
      <c r="L47" s="3">
        <f t="shared" si="18"/>
        <v>606512.838617932</v>
      </c>
      <c r="M47" s="3">
        <f t="shared" si="18"/>
        <v>606255.353110967</v>
      </c>
    </row>
    <row r="48" spans="1:13">
      <c r="A48" s="4">
        <v>2019</v>
      </c>
      <c r="B48" s="3">
        <f t="shared" ref="B48:M48" si="19">555.823*(B21-0.035-69.474)^1.5</f>
        <v>605740.491444577</v>
      </c>
      <c r="C48" s="3">
        <f t="shared" si="19"/>
        <v>605740.491444577</v>
      </c>
      <c r="D48" s="3">
        <f t="shared" si="19"/>
        <v>607027.918953609</v>
      </c>
      <c r="E48" s="3">
        <f t="shared" si="19"/>
        <v>608230.339718841</v>
      </c>
      <c r="F48" s="3">
        <f t="shared" si="19"/>
        <v>609863.464583196</v>
      </c>
      <c r="G48" s="3">
        <f t="shared" si="19"/>
        <v>610723.590116962</v>
      </c>
      <c r="H48" s="3">
        <f t="shared" si="19"/>
        <v>611153.804388853</v>
      </c>
      <c r="I48" s="3">
        <f t="shared" si="19"/>
        <v>610465.510030117</v>
      </c>
      <c r="J48" s="3">
        <f t="shared" si="19"/>
        <v>609605.505727879</v>
      </c>
      <c r="K48" s="3">
        <f t="shared" si="19"/>
        <v>608831.84746588</v>
      </c>
      <c r="L48" s="3">
        <f t="shared" si="19"/>
        <v>608316.257262524</v>
      </c>
      <c r="M48" s="3">
        <f t="shared" si="19"/>
        <v>608058.516767655</v>
      </c>
    </row>
    <row r="49" spans="1:13">
      <c r="A49" s="4">
        <v>2020</v>
      </c>
      <c r="B49" s="3">
        <f t="shared" ref="B49:M49" si="20">555.823*(B22-0.035-69.474)^1.5</f>
        <v>609089.697164088</v>
      </c>
      <c r="C49" s="3">
        <f t="shared" si="20"/>
        <v>609003.743221005</v>
      </c>
      <c r="D49" s="3">
        <f t="shared" si="20"/>
        <v>609347.583253132</v>
      </c>
      <c r="E49" s="3">
        <f t="shared" si="20"/>
        <v>610035.457362301</v>
      </c>
      <c r="F49" s="3">
        <f t="shared" si="20"/>
        <v>610637.559381277</v>
      </c>
      <c r="G49" s="3">
        <f t="shared" si="20"/>
        <v>610981.706562162</v>
      </c>
      <c r="H49" s="3">
        <f t="shared" si="20"/>
        <v>611067.753455978</v>
      </c>
      <c r="I49" s="3">
        <f t="shared" si="20"/>
        <v>610551.532685598</v>
      </c>
      <c r="J49" s="3">
        <f t="shared" si="20"/>
        <v>609777.474256121</v>
      </c>
      <c r="K49" s="3">
        <f t="shared" si="20"/>
        <v>608574.034163646</v>
      </c>
      <c r="L49" s="3">
        <f t="shared" si="20"/>
        <v>607800.812684183</v>
      </c>
      <c r="M49" s="3">
        <f t="shared" si="20"/>
        <v>607629.030192962</v>
      </c>
    </row>
    <row r="50" spans="1:13">
      <c r="A50" s="4">
        <v>2021</v>
      </c>
      <c r="B50" s="3">
        <f t="shared" ref="B50:M50" si="21">555.823*(B23-0.035-69.474)^1.5</f>
        <v>607543.145017253</v>
      </c>
      <c r="C50" s="3">
        <f t="shared" si="21"/>
        <v>606255.353110967</v>
      </c>
      <c r="D50" s="3">
        <f t="shared" si="21"/>
        <v>606856.209314351</v>
      </c>
      <c r="E50" s="3">
        <f t="shared" si="21"/>
        <v>606856.209314351</v>
      </c>
      <c r="F50" s="3">
        <f t="shared" si="21"/>
        <v>607113.779845332</v>
      </c>
      <c r="G50" s="3">
        <f t="shared" si="21"/>
        <v>607543.145017253</v>
      </c>
      <c r="H50" s="3">
        <f t="shared" si="21"/>
        <v>608488.104485117</v>
      </c>
      <c r="I50" s="3">
        <f t="shared" si="21"/>
        <v>608316.257262524</v>
      </c>
      <c r="J50" s="3">
        <f t="shared" si="21"/>
        <v>607714.919415336</v>
      </c>
      <c r="K50" s="3">
        <f t="shared" si="21"/>
        <v>607457.263888397</v>
      </c>
      <c r="L50" s="3">
        <f t="shared" si="21"/>
        <v>606341.177563825</v>
      </c>
      <c r="M50" s="3">
        <f t="shared" si="21"/>
        <v>605826.291596262</v>
      </c>
    </row>
    <row r="51" spans="1:13">
      <c r="A51" s="4">
        <v>2022</v>
      </c>
      <c r="B51" s="3">
        <f t="shared" ref="B51:M51" si="22">555.823*(B24-0.035-69.474)^1.5</f>
        <v>604968.472391284</v>
      </c>
      <c r="C51" s="3">
        <f t="shared" si="22"/>
        <v>602825.697805117</v>
      </c>
      <c r="D51" s="3">
        <f t="shared" si="22"/>
        <v>604968.472391284</v>
      </c>
      <c r="E51" s="3">
        <f t="shared" si="22"/>
        <v>605654.695343756</v>
      </c>
      <c r="F51" s="3">
        <f t="shared" si="22"/>
        <v>606512.838617932</v>
      </c>
      <c r="G51" s="3">
        <f t="shared" si="22"/>
        <v>606942.062109885</v>
      </c>
      <c r="H51" s="3">
        <f t="shared" si="22"/>
        <v>606770.360567198</v>
      </c>
      <c r="I51" s="3">
        <f t="shared" si="22"/>
        <v>606512.838617932</v>
      </c>
      <c r="J51" s="3">
        <f t="shared" si="22"/>
        <v>605740.491444577</v>
      </c>
      <c r="K51" s="3">
        <f t="shared" si="22"/>
        <v>604368.240065354</v>
      </c>
      <c r="L51" s="3">
        <f t="shared" si="22"/>
        <v>603425.419203125</v>
      </c>
      <c r="M51" s="3">
        <f t="shared" si="22"/>
        <v>603254.049949192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A29" sqref="A29"/>
    </sheetView>
  </sheetViews>
  <sheetFormatPr defaultColWidth="8.72727272727273" defaultRowHeight="14"/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4">
        <v>2000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spans="1:13">
      <c r="A3" s="4">
        <v>2001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</row>
    <row r="4" spans="1:13">
      <c r="A4" s="4">
        <v>2002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</row>
    <row r="5" spans="1:13">
      <c r="A5" s="4">
        <v>2003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</row>
    <row r="6" spans="1:13">
      <c r="A6" s="4">
        <v>2004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</row>
    <row r="7" spans="1:13">
      <c r="A7" s="4">
        <v>2005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</row>
    <row r="8" spans="1:13">
      <c r="A8" s="4">
        <v>2006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</row>
    <row r="9" spans="1:13">
      <c r="A9" s="4">
        <v>2007</v>
      </c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</row>
    <row r="10" spans="1:13">
      <c r="A10" s="4">
        <v>2008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6">
        <v>5292.41811997264</v>
      </c>
      <c r="L10" s="6">
        <v>5303.74485752208</v>
      </c>
      <c r="M10" s="6">
        <v>5142.33884744265</v>
      </c>
    </row>
    <row r="11" spans="1:13">
      <c r="A11" s="4">
        <v>2009</v>
      </c>
      <c r="B11" s="6">
        <v>4833.6852492206</v>
      </c>
      <c r="C11" s="6">
        <v>5292.41811997264</v>
      </c>
      <c r="D11" s="6">
        <v>5555.76476799697</v>
      </c>
      <c r="E11" s="6">
        <v>5490.63602708772</v>
      </c>
      <c r="F11" s="6">
        <v>5459.48749882678</v>
      </c>
      <c r="G11" s="6">
        <v>5561.42813677168</v>
      </c>
      <c r="H11" s="6">
        <v>5470.81423637622</v>
      </c>
      <c r="I11" s="6">
        <v>5459.48749882678</v>
      </c>
      <c r="J11" s="6">
        <v>5445.32907688999</v>
      </c>
      <c r="K11" s="6">
        <v>5612.39845574413</v>
      </c>
      <c r="L11" s="6">
        <v>5615.23014013149</v>
      </c>
      <c r="M11" s="6">
        <v>5456.65581443942</v>
      </c>
    </row>
    <row r="12" spans="1:13">
      <c r="A12" s="4">
        <v>2010</v>
      </c>
      <c r="B12" s="6">
        <v>4828.02188044588</v>
      </c>
      <c r="C12" s="6">
        <v>4125.76415238103</v>
      </c>
      <c r="D12" s="6">
        <v>5230.12106345076</v>
      </c>
      <c r="E12" s="6">
        <v>5244.27948538755</v>
      </c>
      <c r="F12" s="6">
        <v>5244.27948538755</v>
      </c>
      <c r="G12" s="6">
        <v>5190.47748202775</v>
      </c>
      <c r="H12" s="6">
        <v>5292.41811997264</v>
      </c>
      <c r="I12" s="6">
        <v>5184.81411325303</v>
      </c>
      <c r="J12" s="6">
        <v>5269.76464487378</v>
      </c>
      <c r="K12" s="6">
        <v>5351.88349210717</v>
      </c>
      <c r="L12" s="6">
        <v>5145.17053183001</v>
      </c>
      <c r="M12" s="6">
        <v>5009.24968123681</v>
      </c>
    </row>
    <row r="13" spans="1:13">
      <c r="A13" s="4">
        <v>2011</v>
      </c>
      <c r="B13" s="6">
        <v>4332.47711265818</v>
      </c>
      <c r="C13" s="6">
        <v>4020.99183004877</v>
      </c>
      <c r="D13" s="6">
        <v>4808.20008973438</v>
      </c>
      <c r="E13" s="6">
        <v>5099.86358163228</v>
      </c>
      <c r="F13" s="6">
        <v>5300.91317313472</v>
      </c>
      <c r="G13" s="6">
        <v>5337.72507017038</v>
      </c>
      <c r="H13" s="6">
        <v>5272.59632926114</v>
      </c>
      <c r="I13" s="6">
        <v>5179.15074447831</v>
      </c>
      <c r="J13" s="6">
        <v>5309.40822629679</v>
      </c>
      <c r="K13" s="6">
        <v>5320.73496384623</v>
      </c>
      <c r="L13" s="6">
        <v>5309.40822629679</v>
      </c>
      <c r="M13" s="6">
        <v>5400.02212669226</v>
      </c>
    </row>
    <row r="14" spans="1:13">
      <c r="A14" s="4">
        <v>2012</v>
      </c>
      <c r="B14" s="6">
        <v>5170.65569131624</v>
      </c>
      <c r="C14" s="6">
        <v>5281.09138242321</v>
      </c>
      <c r="D14" s="6">
        <v>5051.72494704719</v>
      </c>
      <c r="E14" s="6">
        <v>5167.82400692888</v>
      </c>
      <c r="F14" s="6">
        <v>5006.41799684946</v>
      </c>
      <c r="G14" s="6">
        <v>5017.74473439889</v>
      </c>
      <c r="H14" s="6">
        <v>4966.77441542644</v>
      </c>
      <c r="I14" s="6">
        <v>4876.16051503098</v>
      </c>
      <c r="J14" s="6">
        <v>4842.18030238268</v>
      </c>
      <c r="K14" s="6">
        <v>4901.6456745172</v>
      </c>
      <c r="L14" s="6">
        <v>4785.54661463551</v>
      </c>
      <c r="M14" s="6">
        <v>4706.25945178948</v>
      </c>
    </row>
    <row r="15" spans="1:13">
      <c r="A15" s="4">
        <v>2013</v>
      </c>
      <c r="B15" s="6">
        <v>4219.20973716385</v>
      </c>
      <c r="C15" s="6">
        <v>4222.04142155121</v>
      </c>
      <c r="D15" s="6">
        <v>4740.23966443778</v>
      </c>
      <c r="E15" s="6">
        <v>4952.61599348965</v>
      </c>
      <c r="F15" s="6">
        <v>4944.12094032757</v>
      </c>
      <c r="G15" s="6">
        <v>5148.00221621737</v>
      </c>
      <c r="H15" s="6">
        <v>5037.5665251104</v>
      </c>
      <c r="I15" s="6">
        <v>4938.45757155286</v>
      </c>
      <c r="J15" s="6">
        <v>5071.5467377587</v>
      </c>
      <c r="K15" s="6">
        <v>5097.03189724492</v>
      </c>
      <c r="L15" s="6">
        <v>5281.09138242321</v>
      </c>
      <c r="M15" s="6">
        <v>5221.62601028869</v>
      </c>
    </row>
    <row r="16" spans="1:13">
      <c r="A16" s="4">
        <v>2014</v>
      </c>
      <c r="B16" s="6">
        <v>4241.86321226272</v>
      </c>
      <c r="C16" s="6">
        <v>4207.88299961442</v>
      </c>
      <c r="D16" s="6">
        <v>5091.36852847021</v>
      </c>
      <c r="E16" s="6">
        <v>5408.51717985433</v>
      </c>
      <c r="F16" s="6">
        <v>5507.62613341187</v>
      </c>
      <c r="G16" s="6">
        <v>5652.04203716715</v>
      </c>
      <c r="H16" s="6">
        <v>5643.54698400507</v>
      </c>
      <c r="I16" s="6">
        <v>5595.40834941998</v>
      </c>
      <c r="J16" s="6">
        <v>5739.82425317525</v>
      </c>
      <c r="K16" s="6">
        <v>5977.68574171335</v>
      </c>
      <c r="L16" s="6">
        <v>5977.68574171335</v>
      </c>
      <c r="M16" s="6">
        <v>6218.3789146388</v>
      </c>
    </row>
    <row r="17" spans="1:13">
      <c r="A17" s="4">
        <v>2015</v>
      </c>
      <c r="B17" s="6">
        <v>5111.19031918171</v>
      </c>
      <c r="C17" s="6">
        <v>4471.22964763874</v>
      </c>
      <c r="D17" s="6">
        <v>5844.59657550751</v>
      </c>
      <c r="E17" s="6">
        <v>6376.95324033087</v>
      </c>
      <c r="F17" s="6">
        <v>5855.92331305694</v>
      </c>
      <c r="G17" s="6">
        <v>6226.87396780088</v>
      </c>
      <c r="H17" s="6">
        <v>6003.17090119957</v>
      </c>
      <c r="I17" s="6">
        <v>5901.23026325468</v>
      </c>
      <c r="J17" s="6">
        <v>5935.21047590298</v>
      </c>
      <c r="K17" s="6">
        <v>6014.49763874901</v>
      </c>
      <c r="L17" s="6">
        <v>5853.09162866959</v>
      </c>
      <c r="M17" s="6">
        <v>5904.06194764203</v>
      </c>
    </row>
    <row r="18" spans="1:13">
      <c r="A18" s="4">
        <v>2016</v>
      </c>
      <c r="B18" s="6">
        <v>6348.63639645729</v>
      </c>
      <c r="C18" s="6">
        <v>6561.01272550916</v>
      </c>
      <c r="D18" s="6">
        <v>6861.17127056914</v>
      </c>
      <c r="E18" s="6">
        <v>6869.66632373121</v>
      </c>
      <c r="F18" s="6">
        <v>6073.96301088353</v>
      </c>
      <c r="G18" s="6">
        <v>6156.08185811692</v>
      </c>
      <c r="H18" s="6">
        <v>6045.64616700995</v>
      </c>
      <c r="I18" s="6">
        <v>5810.61636285921</v>
      </c>
      <c r="J18" s="6">
        <v>5983.34911048807</v>
      </c>
      <c r="K18" s="6">
        <v>6088.12143282032</v>
      </c>
      <c r="L18" s="6">
        <v>6139.09175179277</v>
      </c>
      <c r="M18" s="6">
        <v>5904.06194764203</v>
      </c>
    </row>
    <row r="19" spans="1:13">
      <c r="A19" s="4">
        <v>2017</v>
      </c>
      <c r="B19" s="6">
        <v>6088.12143282032</v>
      </c>
      <c r="C19" s="6">
        <v>6158.91354250428</v>
      </c>
      <c r="D19" s="6">
        <v>6297.66607748484</v>
      </c>
      <c r="E19" s="6">
        <v>6283.50765554805</v>
      </c>
      <c r="F19" s="6">
        <v>6164.576911279</v>
      </c>
      <c r="G19" s="6">
        <v>6164.576911279</v>
      </c>
      <c r="H19" s="6">
        <v>6266.5175492239</v>
      </c>
      <c r="I19" s="6">
        <v>6269.34923361125</v>
      </c>
      <c r="J19" s="6">
        <v>6342.97302768257</v>
      </c>
      <c r="K19" s="6">
        <v>6365.62650278144</v>
      </c>
      <c r="L19" s="6">
        <v>6592.1612537701</v>
      </c>
      <c r="M19" s="6">
        <v>6351.46808084464</v>
      </c>
    </row>
    <row r="20" spans="1:13">
      <c r="A20" s="4">
        <v>2018</v>
      </c>
      <c r="B20" s="6">
        <v>5371.70528281868</v>
      </c>
      <c r="C20" s="6">
        <v>6054.14122017202</v>
      </c>
      <c r="D20" s="6">
        <v>6866.83463934385</v>
      </c>
      <c r="E20" s="6">
        <v>6730.91378875065</v>
      </c>
      <c r="F20" s="6">
        <v>6385.44829349294</v>
      </c>
      <c r="G20" s="6">
        <v>6628.97315080576</v>
      </c>
      <c r="H20" s="6">
        <v>6325.98292135842</v>
      </c>
      <c r="I20" s="6">
        <v>6195.72543953994</v>
      </c>
      <c r="J20" s="6">
        <v>6351.46808084464</v>
      </c>
      <c r="K20" s="6">
        <v>6609.15136009425</v>
      </c>
      <c r="L20" s="6">
        <v>6705.42862926443</v>
      </c>
      <c r="M20" s="6">
        <v>6464.73545633898</v>
      </c>
    </row>
    <row r="21" spans="1:13">
      <c r="A21" s="4">
        <v>2019</v>
      </c>
      <c r="B21" s="6">
        <v>5906.89363202939</v>
      </c>
      <c r="C21" s="6">
        <v>5640.71529961771</v>
      </c>
      <c r="D21" s="6">
        <v>6756.39894823688</v>
      </c>
      <c r="E21" s="6">
        <v>6866.83463934385</v>
      </c>
      <c r="F21" s="6">
        <v>6946.12180218988</v>
      </c>
      <c r="G21" s="6">
        <v>6974.43864606347</v>
      </c>
      <c r="H21" s="6">
        <v>6988.59706800026</v>
      </c>
      <c r="I21" s="6">
        <v>6923.46832709102</v>
      </c>
      <c r="J21" s="6">
        <v>6832.85442669555</v>
      </c>
      <c r="K21" s="6">
        <v>7079.21096839573</v>
      </c>
      <c r="L21" s="6">
        <v>7220.79518776364</v>
      </c>
      <c r="M21" s="6">
        <v>7314.24077254646</v>
      </c>
    </row>
    <row r="22" spans="1:13">
      <c r="A22" s="4">
        <v>2020</v>
      </c>
      <c r="B22" s="6">
        <v>7676.69637412832</v>
      </c>
      <c r="C22" s="6">
        <v>7520.95373282362</v>
      </c>
      <c r="D22" s="6">
        <v>7492.63688895004</v>
      </c>
      <c r="E22" s="6">
        <v>7373.70614468099</v>
      </c>
      <c r="F22" s="6">
        <v>7399.19130416721</v>
      </c>
      <c r="G22" s="6">
        <v>7249.11203163722</v>
      </c>
      <c r="H22" s="6">
        <v>7212.30013460156</v>
      </c>
      <c r="I22" s="6">
        <v>7198.14171266477</v>
      </c>
      <c r="J22" s="6">
        <v>7257.6070847993</v>
      </c>
      <c r="K22" s="6">
        <v>7234.95360970043</v>
      </c>
      <c r="L22" s="6">
        <v>7181.15160634062</v>
      </c>
      <c r="M22" s="6">
        <v>7048.06244013478</v>
      </c>
    </row>
    <row r="23" spans="1:13">
      <c r="A23" s="4">
        <v>2021</v>
      </c>
      <c r="B23" s="6">
        <v>7016.91391187384</v>
      </c>
      <c r="C23" s="6">
        <v>5592.57666503262</v>
      </c>
      <c r="D23" s="6">
        <v>7025.40896503592</v>
      </c>
      <c r="E23" s="6">
        <v>6634.63651958047</v>
      </c>
      <c r="F23" s="6">
        <v>6467.56714072633</v>
      </c>
      <c r="G23" s="6">
        <v>6425.09187491596</v>
      </c>
      <c r="H23" s="6">
        <v>6532.69588163557</v>
      </c>
      <c r="I23" s="6">
        <v>6371.28987155615</v>
      </c>
      <c r="J23" s="6">
        <v>6657.28999467934</v>
      </c>
      <c r="K23" s="6">
        <v>6685.60683855292</v>
      </c>
      <c r="L23" s="6">
        <v>6447.74535001483</v>
      </c>
      <c r="M23" s="6">
        <v>6334.47797452049</v>
      </c>
    </row>
    <row r="24" spans="1:13">
      <c r="A24" s="4">
        <v>2022</v>
      </c>
      <c r="B24" s="6">
        <v>5708.67572491431</v>
      </c>
      <c r="C24" s="6">
        <v>4904.47735890456</v>
      </c>
      <c r="D24" s="6">
        <v>6303.32944625955</v>
      </c>
      <c r="E24" s="6">
        <v>6209.88386147673</v>
      </c>
      <c r="F24" s="6">
        <v>6294.83439309748</v>
      </c>
      <c r="G24" s="6">
        <v>6362.79481839408</v>
      </c>
      <c r="H24" s="6">
        <v>6107.94322353183</v>
      </c>
      <c r="I24" s="6">
        <v>6090.95311720768</v>
      </c>
      <c r="J24" s="6">
        <v>6110.77490791919</v>
      </c>
      <c r="K24" s="6">
        <v>6198.5571239273</v>
      </c>
      <c r="L24" s="6">
        <v>6025.82437629844</v>
      </c>
      <c r="M24" s="5" t="s">
        <v>13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workbookViewId="0">
      <selection activeCell="B37" sqref="B37:M48"/>
    </sheetView>
  </sheetViews>
  <sheetFormatPr defaultColWidth="8.72727272727273" defaultRowHeight="14"/>
  <cols>
    <col min="2" max="13" width="12.8181818181818"/>
    <col min="16" max="18" width="12.8181818181818"/>
  </cols>
  <sheetData>
    <row r="1" spans="17:21">
      <c r="Q1" t="s">
        <v>14</v>
      </c>
      <c r="S1" s="3" t="s">
        <v>15</v>
      </c>
      <c r="T1" s="3" t="s">
        <v>16</v>
      </c>
      <c r="U1" s="3" t="s">
        <v>17</v>
      </c>
    </row>
    <row r="2" spans="1:21">
      <c r="A2" s="1">
        <v>2000</v>
      </c>
      <c r="B2" s="1">
        <v>599060.575493893</v>
      </c>
      <c r="C2" s="1">
        <v>597437.159681268</v>
      </c>
      <c r="D2" s="1">
        <v>599317.038514043</v>
      </c>
      <c r="E2" s="1">
        <v>600172.179462141</v>
      </c>
      <c r="F2" s="1">
        <v>600942.153737717</v>
      </c>
      <c r="G2" s="1">
        <v>601883.680171718</v>
      </c>
      <c r="H2" s="1">
        <v>602654.385347824</v>
      </c>
      <c r="I2" s="1">
        <v>602483.089121603</v>
      </c>
      <c r="J2" s="1">
        <v>601626.851510402</v>
      </c>
      <c r="K2" s="1">
        <v>600514.349626107</v>
      </c>
      <c r="L2" s="1">
        <v>599231.546775116</v>
      </c>
      <c r="M2" s="1">
        <v>600086.647079052</v>
      </c>
      <c r="S2" s="3">
        <v>8552</v>
      </c>
      <c r="T2" s="3">
        <v>7011</v>
      </c>
      <c r="U2" s="3">
        <v>5717</v>
      </c>
    </row>
    <row r="3" spans="1:13">
      <c r="A3" s="1">
        <v>2001</v>
      </c>
      <c r="B3" s="1">
        <v>599744.558184097</v>
      </c>
      <c r="C3" s="1">
        <v>599573.538121764</v>
      </c>
      <c r="D3" s="1">
        <v>599659.046120674</v>
      </c>
      <c r="E3" s="1">
        <v>600001.11875951</v>
      </c>
      <c r="F3" s="1">
        <v>600428.80099076</v>
      </c>
      <c r="G3" s="1">
        <v>601284.470137284</v>
      </c>
      <c r="H3" s="1">
        <v>601284.470137284</v>
      </c>
      <c r="I3" s="1">
        <v>600599.902324037</v>
      </c>
      <c r="J3" s="1">
        <v>600086.647079052</v>
      </c>
      <c r="K3" s="1">
        <v>599915.594503708</v>
      </c>
      <c r="L3" s="1">
        <v>599659.046120674</v>
      </c>
      <c r="M3" s="1">
        <v>600001.11875951</v>
      </c>
    </row>
    <row r="4" spans="1:13">
      <c r="A4" s="1">
        <v>2002</v>
      </c>
      <c r="B4" s="1">
        <v>599573.538121764</v>
      </c>
      <c r="C4" s="1">
        <v>600257.715908584</v>
      </c>
      <c r="D4" s="1">
        <v>600514.349626107</v>
      </c>
      <c r="E4" s="1">
        <v>601712.457004354</v>
      </c>
      <c r="F4" s="1">
        <v>602483.089121603</v>
      </c>
      <c r="G4" s="1">
        <v>602997.026491942</v>
      </c>
      <c r="H4" s="1">
        <v>603082.696920949</v>
      </c>
      <c r="I4" s="1">
        <v>602654.385347824</v>
      </c>
      <c r="J4" s="1">
        <v>601883.680171718</v>
      </c>
      <c r="K4" s="1">
        <v>600856.584791388</v>
      </c>
      <c r="L4" s="1">
        <v>599830.074311839</v>
      </c>
      <c r="M4" s="1">
        <v>598975.095951983</v>
      </c>
    </row>
    <row r="5" spans="1:13">
      <c r="A5" s="1">
        <v>2003</v>
      </c>
      <c r="B5" s="1">
        <v>598804.149066535</v>
      </c>
      <c r="C5" s="1">
        <v>598804.149066535</v>
      </c>
      <c r="D5" s="1">
        <v>598205.963070676</v>
      </c>
      <c r="E5" s="1">
        <v>599915.594503708</v>
      </c>
      <c r="F5" s="1">
        <v>600685.459084355</v>
      </c>
      <c r="G5" s="1">
        <v>601284.470137284</v>
      </c>
      <c r="H5" s="1">
        <v>601541.250076526</v>
      </c>
      <c r="I5" s="1">
        <v>601541.250076526</v>
      </c>
      <c r="J5" s="1">
        <v>600685.459084355</v>
      </c>
      <c r="K5" s="1">
        <v>599573.538121764</v>
      </c>
      <c r="L5" s="1">
        <v>599231.546775116</v>
      </c>
      <c r="M5" s="1">
        <v>599488.03418756</v>
      </c>
    </row>
    <row r="6" spans="1:13">
      <c r="A6" s="1">
        <v>2004</v>
      </c>
      <c r="B6" s="1">
        <v>599488.03418756</v>
      </c>
      <c r="C6" s="1">
        <v>599317.038514043</v>
      </c>
      <c r="D6" s="1">
        <v>600257.715908584</v>
      </c>
      <c r="E6" s="1">
        <v>601027.726745664</v>
      </c>
      <c r="F6" s="1">
        <v>602226.175218892</v>
      </c>
      <c r="G6" s="1">
        <v>603254.049949192</v>
      </c>
      <c r="H6" s="1">
        <v>603511.109914246</v>
      </c>
      <c r="I6" s="1">
        <v>603254.049949192</v>
      </c>
      <c r="J6" s="1">
        <v>602825.697805117</v>
      </c>
      <c r="K6" s="1">
        <v>601284.470137284</v>
      </c>
      <c r="L6" s="1">
        <v>600685.459084355</v>
      </c>
      <c r="M6" s="1">
        <v>601027.726745664</v>
      </c>
    </row>
    <row r="7" spans="1:13">
      <c r="A7" s="1">
        <v>2005</v>
      </c>
      <c r="B7" s="1">
        <v>602140.545368524</v>
      </c>
      <c r="C7" s="1">
        <v>602226.175218892</v>
      </c>
      <c r="D7" s="1">
        <v>602140.545368524</v>
      </c>
      <c r="E7" s="1">
        <v>602911.360119934</v>
      </c>
      <c r="F7" s="1">
        <v>602911.360119934</v>
      </c>
      <c r="G7" s="1">
        <v>602654.385347824</v>
      </c>
      <c r="H7" s="1">
        <v>602483.089121603</v>
      </c>
      <c r="I7" s="1">
        <v>601883.680171718</v>
      </c>
      <c r="J7" s="1">
        <v>601370.059389775</v>
      </c>
      <c r="K7" s="1">
        <v>600685.459084355</v>
      </c>
      <c r="L7" s="1">
        <v>599231.546775116</v>
      </c>
      <c r="M7" s="1">
        <v>599744.558184097</v>
      </c>
    </row>
    <row r="8" spans="1:13">
      <c r="A8" s="1">
        <v>2006</v>
      </c>
      <c r="B8" s="1">
        <v>599915.594503708</v>
      </c>
      <c r="C8" s="1">
        <v>600514.349626107</v>
      </c>
      <c r="D8" s="1">
        <v>600856.584791388</v>
      </c>
      <c r="E8" s="1">
        <v>601198.88494564</v>
      </c>
      <c r="F8" s="1">
        <v>601626.851510402</v>
      </c>
      <c r="G8" s="1">
        <v>602140.545368524</v>
      </c>
      <c r="H8" s="1">
        <v>602397.447095624</v>
      </c>
      <c r="I8" s="1">
        <v>602311.809127989</v>
      </c>
      <c r="J8" s="1">
        <v>601541.250076526</v>
      </c>
      <c r="K8" s="1">
        <v>601027.726745664</v>
      </c>
      <c r="L8" s="1">
        <v>600942.153737717</v>
      </c>
      <c r="M8" s="1">
        <v>601113.303815036</v>
      </c>
    </row>
    <row r="9" spans="1:13">
      <c r="A9" s="1">
        <v>2007</v>
      </c>
      <c r="B9" s="1">
        <v>601969.297844744</v>
      </c>
      <c r="C9" s="1">
        <v>601027.726745664</v>
      </c>
      <c r="D9" s="1">
        <v>601455.65270292</v>
      </c>
      <c r="E9" s="1">
        <v>601883.680171718</v>
      </c>
      <c r="F9" s="1">
        <v>602397.447095624</v>
      </c>
      <c r="G9" s="1">
        <v>602140.545368524</v>
      </c>
      <c r="H9" s="1">
        <v>601541.250076526</v>
      </c>
      <c r="I9" s="1">
        <v>601370.059389775</v>
      </c>
      <c r="J9" s="1">
        <v>600771.01990687</v>
      </c>
      <c r="K9" s="1">
        <v>599659.046120674</v>
      </c>
      <c r="L9" s="1">
        <v>598462.304094539</v>
      </c>
      <c r="M9" s="1">
        <v>598462.304094539</v>
      </c>
    </row>
    <row r="10" spans="1:13">
      <c r="A10" s="1">
        <v>2008</v>
      </c>
      <c r="B10" s="1">
        <v>599317.038514043</v>
      </c>
      <c r="C10" s="1">
        <v>600942.153737717</v>
      </c>
      <c r="D10" s="1">
        <v>601198.88494564</v>
      </c>
      <c r="E10" s="1">
        <v>602140.545368524</v>
      </c>
      <c r="F10" s="1">
        <v>602226.175218892</v>
      </c>
      <c r="G10" s="1">
        <v>602654.385347824</v>
      </c>
      <c r="H10" s="1">
        <v>603254.049949192</v>
      </c>
      <c r="I10" s="1">
        <v>602654.385347824</v>
      </c>
      <c r="J10" s="1">
        <v>602311.809127989</v>
      </c>
      <c r="K10" s="1">
        <v>600942.153737717</v>
      </c>
      <c r="L10" s="1">
        <v>600257.715908584</v>
      </c>
      <c r="M10" s="1">
        <v>600599.902324037</v>
      </c>
    </row>
    <row r="11" spans="1:18">
      <c r="A11" s="1">
        <v>2009</v>
      </c>
      <c r="B11" s="1">
        <v>601712.457004354</v>
      </c>
      <c r="C11" s="1">
        <v>601883.680171718</v>
      </c>
      <c r="D11" s="1">
        <v>602740.039547683</v>
      </c>
      <c r="E11" s="1">
        <v>603425.419203125</v>
      </c>
      <c r="F11" s="1">
        <v>603939.624303709</v>
      </c>
      <c r="G11" s="1">
        <v>604368.240065354</v>
      </c>
      <c r="H11" s="1">
        <v>604282.508804401</v>
      </c>
      <c r="I11" s="1">
        <v>603939.624303709</v>
      </c>
      <c r="J11" s="1">
        <v>603339.732548043</v>
      </c>
      <c r="K11" s="1">
        <v>602140.545368524</v>
      </c>
      <c r="L11" s="1">
        <v>601712.457004354</v>
      </c>
      <c r="M11" s="1">
        <v>601113.303815036</v>
      </c>
      <c r="Q11">
        <v>62954.0072997495</v>
      </c>
      <c r="R11">
        <f>Q11/12</f>
        <v>5246.16727497913</v>
      </c>
    </row>
    <row r="12" spans="1:18">
      <c r="A12" s="1">
        <v>2010</v>
      </c>
      <c r="B12" s="1">
        <v>600001.11875951</v>
      </c>
      <c r="C12" s="1">
        <v>597437.159681268</v>
      </c>
      <c r="D12" s="1">
        <v>600172.179462141</v>
      </c>
      <c r="E12" s="1">
        <v>601370.059389775</v>
      </c>
      <c r="F12" s="1">
        <v>602054.919577077</v>
      </c>
      <c r="G12" s="1">
        <v>602911.360119934</v>
      </c>
      <c r="H12" s="1">
        <v>602997.026491942</v>
      </c>
      <c r="I12" s="1">
        <v>602654.385347824</v>
      </c>
      <c r="J12" s="1">
        <v>601541.250076526</v>
      </c>
      <c r="K12" s="1">
        <v>600942.153737717</v>
      </c>
      <c r="L12" s="1">
        <v>599830.074311839</v>
      </c>
      <c r="M12" s="1">
        <v>599659.046120674</v>
      </c>
      <c r="Q12">
        <v>60340.3626102178</v>
      </c>
      <c r="R12">
        <f t="shared" ref="R12:R23" si="0">Q12/12</f>
        <v>5028.36355085148</v>
      </c>
    </row>
    <row r="13" spans="1:18">
      <c r="A13" s="1">
        <v>2011</v>
      </c>
      <c r="B13" s="1">
        <v>597778.809389509</v>
      </c>
      <c r="C13" s="1">
        <v>597949.658657023</v>
      </c>
      <c r="D13" s="1">
        <v>599402.534318255</v>
      </c>
      <c r="E13" s="1">
        <v>601284.470137284</v>
      </c>
      <c r="F13" s="1">
        <v>603511.109914246</v>
      </c>
      <c r="G13" s="1">
        <v>604111.058445048</v>
      </c>
      <c r="H13" s="1">
        <v>604025.339347031</v>
      </c>
      <c r="I13" s="1">
        <v>603596.804681213</v>
      </c>
      <c r="J13" s="1">
        <v>602911.360119934</v>
      </c>
      <c r="K13" s="1">
        <v>602397.447095624</v>
      </c>
      <c r="L13" s="1">
        <v>601798.06655819</v>
      </c>
      <c r="M13" s="1">
        <v>602911.360119934</v>
      </c>
      <c r="Q13">
        <v>57024.4601926212</v>
      </c>
      <c r="R13">
        <f t="shared" si="0"/>
        <v>4752.0383493851</v>
      </c>
    </row>
    <row r="14" spans="1:18">
      <c r="A14" s="1">
        <v>2012</v>
      </c>
      <c r="B14" s="1">
        <v>602397.447095624</v>
      </c>
      <c r="C14" s="1">
        <v>602140.545368524</v>
      </c>
      <c r="D14" s="1">
        <v>602140.545368524</v>
      </c>
      <c r="E14" s="1">
        <v>602140.545368524</v>
      </c>
      <c r="F14" s="1">
        <v>602054.919577077</v>
      </c>
      <c r="G14" s="1">
        <v>602054.919577077</v>
      </c>
      <c r="H14" s="1">
        <v>601712.457004354</v>
      </c>
      <c r="I14" s="1">
        <v>600942.153737717</v>
      </c>
      <c r="J14" s="1">
        <v>600086.647079052</v>
      </c>
      <c r="K14" s="1">
        <v>598804.149066535</v>
      </c>
      <c r="L14" s="1">
        <v>598718.681723383</v>
      </c>
      <c r="M14" s="1">
        <v>598291.406011087</v>
      </c>
      <c r="Q14">
        <v>58298.7181669325</v>
      </c>
      <c r="R14">
        <f t="shared" si="0"/>
        <v>4858.22651391104</v>
      </c>
    </row>
    <row r="15" spans="1:18">
      <c r="A15" s="1">
        <v>2013</v>
      </c>
      <c r="B15" s="1">
        <v>598120.524198066</v>
      </c>
      <c r="C15" s="1">
        <v>598291.406011087</v>
      </c>
      <c r="D15" s="1">
        <v>599146.059101668</v>
      </c>
      <c r="E15" s="1">
        <v>600086.647079052</v>
      </c>
      <c r="F15" s="1">
        <v>600856.584791388</v>
      </c>
      <c r="G15" s="1">
        <v>602140.545368524</v>
      </c>
      <c r="H15" s="1">
        <v>603082.696920949</v>
      </c>
      <c r="I15" s="1">
        <v>602397.447095624</v>
      </c>
      <c r="J15" s="1">
        <v>601883.680171718</v>
      </c>
      <c r="K15" s="1">
        <v>600942.153737717</v>
      </c>
      <c r="L15" s="1">
        <v>600428.80099076</v>
      </c>
      <c r="M15" s="1">
        <v>600428.80099076</v>
      </c>
      <c r="Q15">
        <v>57522.8366447963</v>
      </c>
      <c r="R15">
        <f t="shared" si="0"/>
        <v>4793.56972039969</v>
      </c>
    </row>
    <row r="16" spans="1:18">
      <c r="A16" s="1">
        <v>2014</v>
      </c>
      <c r="B16" s="1">
        <v>599488.03418756</v>
      </c>
      <c r="C16" s="1">
        <v>598889.620476133</v>
      </c>
      <c r="D16" s="1">
        <v>600428.80099076</v>
      </c>
      <c r="E16" s="1">
        <v>601883.680171718</v>
      </c>
      <c r="F16" s="1">
        <v>603339.732548043</v>
      </c>
      <c r="G16" s="1">
        <v>604025.339347031</v>
      </c>
      <c r="H16" s="1">
        <v>604453.975380235</v>
      </c>
      <c r="I16" s="1">
        <v>604539.714748852</v>
      </c>
      <c r="J16" s="1">
        <v>604453.975380235</v>
      </c>
      <c r="K16" s="1">
        <v>603768.206381919</v>
      </c>
      <c r="L16" s="1">
        <v>603082.696920949</v>
      </c>
      <c r="M16" s="1">
        <v>603339.732548043</v>
      </c>
      <c r="Q16">
        <v>62854.8983461919</v>
      </c>
      <c r="R16">
        <f t="shared" si="0"/>
        <v>5237.908195516</v>
      </c>
    </row>
    <row r="17" spans="1:18">
      <c r="A17" s="1">
        <v>2015</v>
      </c>
      <c r="B17" s="1">
        <v>601798.06655819</v>
      </c>
      <c r="C17" s="1">
        <v>600001.11875951</v>
      </c>
      <c r="D17" s="1">
        <v>601712.457004354</v>
      </c>
      <c r="E17" s="1">
        <v>603682.503503834</v>
      </c>
      <c r="F17" s="1">
        <v>604111.058445048</v>
      </c>
      <c r="G17" s="1">
        <v>605997.904051461</v>
      </c>
      <c r="H17" s="1">
        <v>607027.918953609</v>
      </c>
      <c r="I17" s="1">
        <v>606341.177563825</v>
      </c>
      <c r="J17" s="1">
        <v>605826.291596262</v>
      </c>
      <c r="K17" s="1">
        <v>604453.975380235</v>
      </c>
      <c r="L17" s="1">
        <v>603254.049949192</v>
      </c>
      <c r="M17" s="1">
        <v>603254.049949192</v>
      </c>
      <c r="Q17">
        <v>66547.4147873072</v>
      </c>
      <c r="R17">
        <f t="shared" si="0"/>
        <v>5545.61789894227</v>
      </c>
    </row>
    <row r="18" spans="1:18">
      <c r="A18" s="1">
        <v>2016</v>
      </c>
      <c r="B18" s="1">
        <v>603768.206381919</v>
      </c>
      <c r="C18" s="1">
        <v>603682.503503834</v>
      </c>
      <c r="D18" s="1">
        <v>604968.472391284</v>
      </c>
      <c r="E18" s="1">
        <v>606427.006066211</v>
      </c>
      <c r="F18" s="1">
        <v>606512.838617932</v>
      </c>
      <c r="G18" s="1">
        <v>606598.675218797</v>
      </c>
      <c r="H18" s="1">
        <v>606427.006066211</v>
      </c>
      <c r="I18" s="1">
        <v>606169.532707826</v>
      </c>
      <c r="J18" s="1">
        <v>605740.491444577</v>
      </c>
      <c r="K18" s="1">
        <v>604968.472391284</v>
      </c>
      <c r="L18" s="1">
        <v>603853.913315275</v>
      </c>
      <c r="M18" s="1">
        <v>603254.049949192</v>
      </c>
      <c r="Q18">
        <v>71432.0703555002</v>
      </c>
      <c r="R18">
        <f t="shared" si="0"/>
        <v>5952.67252962502</v>
      </c>
    </row>
    <row r="19" spans="1:18">
      <c r="A19" s="1">
        <v>2017</v>
      </c>
      <c r="B19" s="1">
        <v>603853.913315275</v>
      </c>
      <c r="C19" s="1">
        <v>604111.058445048</v>
      </c>
      <c r="D19" s="1">
        <v>604711.205646531</v>
      </c>
      <c r="E19" s="1">
        <v>606255.353110967</v>
      </c>
      <c r="F19" s="1">
        <v>607457.263888397</v>
      </c>
      <c r="G19" s="1">
        <v>607714.919415336</v>
      </c>
      <c r="H19" s="1">
        <v>608230.339718841</v>
      </c>
      <c r="I19" s="1">
        <v>607886.709999312</v>
      </c>
      <c r="J19" s="1">
        <v>607199.644784863</v>
      </c>
      <c r="K19" s="1">
        <v>606169.532707826</v>
      </c>
      <c r="L19" s="1">
        <v>605997.904051461</v>
      </c>
      <c r="M19" s="1">
        <v>605311.551452949</v>
      </c>
      <c r="Q19">
        <v>72213.6152464111</v>
      </c>
      <c r="R19">
        <f t="shared" si="0"/>
        <v>6017.80127053426</v>
      </c>
    </row>
    <row r="20" spans="1:18">
      <c r="A20" s="1">
        <v>2018</v>
      </c>
      <c r="B20" s="1">
        <v>604282.508804401</v>
      </c>
      <c r="C20" s="1">
        <v>604968.472391284</v>
      </c>
      <c r="D20" s="1">
        <v>606598.675218797</v>
      </c>
      <c r="E20" s="1">
        <v>607371.386806586</v>
      </c>
      <c r="F20" s="1">
        <v>608058.516767655</v>
      </c>
      <c r="G20" s="1">
        <v>608402.178851346</v>
      </c>
      <c r="H20" s="1">
        <v>608316.257262524</v>
      </c>
      <c r="I20" s="1">
        <v>607714.919415336</v>
      </c>
      <c r="J20" s="1">
        <v>607543.145017253</v>
      </c>
      <c r="K20" s="1">
        <v>606684.515868616</v>
      </c>
      <c r="L20" s="1">
        <v>606512.838617932</v>
      </c>
      <c r="M20" s="1">
        <v>606255.353110967</v>
      </c>
      <c r="Q20">
        <v>72542.0906353447</v>
      </c>
      <c r="R20">
        <f t="shared" si="0"/>
        <v>6045.17421961205</v>
      </c>
    </row>
    <row r="21" spans="1:18">
      <c r="A21" s="1">
        <v>2019</v>
      </c>
      <c r="B21" s="1">
        <v>605740.491444577</v>
      </c>
      <c r="C21" s="1">
        <v>605740.491444577</v>
      </c>
      <c r="D21" s="1">
        <v>607027.918953609</v>
      </c>
      <c r="E21" s="1">
        <v>608230.339718841</v>
      </c>
      <c r="F21" s="1">
        <v>609863.464583196</v>
      </c>
      <c r="G21" s="1">
        <v>610723.590116962</v>
      </c>
      <c r="H21" s="1">
        <v>611153.804388853</v>
      </c>
      <c r="I21" s="1">
        <v>610465.510030117</v>
      </c>
      <c r="J21" s="1">
        <v>609605.505727879</v>
      </c>
      <c r="K21" s="1">
        <v>608831.84746588</v>
      </c>
      <c r="L21" s="1">
        <v>608316.257262524</v>
      </c>
      <c r="M21" s="1">
        <v>608058.516767655</v>
      </c>
      <c r="Q21">
        <v>77554.1720009689</v>
      </c>
      <c r="R21">
        <f t="shared" si="0"/>
        <v>6462.84766674741</v>
      </c>
    </row>
    <row r="22" spans="1:18">
      <c r="A22" s="1">
        <v>2020</v>
      </c>
      <c r="B22" s="1">
        <v>609089.697164088</v>
      </c>
      <c r="C22" s="1">
        <v>609003.743221005</v>
      </c>
      <c r="D22" s="1">
        <v>609347.583253132</v>
      </c>
      <c r="E22" s="1">
        <v>610035.457362301</v>
      </c>
      <c r="F22" s="1">
        <v>610637.559381277</v>
      </c>
      <c r="G22" s="1">
        <v>610981.706562162</v>
      </c>
      <c r="H22" s="1">
        <v>611067.753455978</v>
      </c>
      <c r="I22" s="1">
        <v>610551.532685598</v>
      </c>
      <c r="J22" s="1">
        <v>609777.474256121</v>
      </c>
      <c r="K22" s="1">
        <v>608574.034163646</v>
      </c>
      <c r="L22" s="1">
        <v>607800.812684183</v>
      </c>
      <c r="M22" s="1">
        <v>607629.030192962</v>
      </c>
      <c r="Q22">
        <v>83200.5506693613</v>
      </c>
      <c r="R22">
        <f t="shared" si="0"/>
        <v>6933.37922244677</v>
      </c>
    </row>
    <row r="23" spans="1:18">
      <c r="A23" s="1">
        <v>2021</v>
      </c>
      <c r="B23" s="1">
        <v>607543.145017253</v>
      </c>
      <c r="C23" s="1">
        <v>606255.353110967</v>
      </c>
      <c r="D23" s="1">
        <v>606856.209314351</v>
      </c>
      <c r="E23" s="1">
        <v>606856.209314351</v>
      </c>
      <c r="F23" s="1">
        <v>607113.779845332</v>
      </c>
      <c r="G23" s="1">
        <v>607543.145017253</v>
      </c>
      <c r="H23" s="1">
        <v>608488.104485117</v>
      </c>
      <c r="I23" s="1">
        <v>608316.257262524</v>
      </c>
      <c r="J23" s="1">
        <v>607714.919415336</v>
      </c>
      <c r="K23" s="1">
        <v>607457.263888397</v>
      </c>
      <c r="L23" s="1">
        <v>606341.177563825</v>
      </c>
      <c r="M23" s="1">
        <v>605826.291596262</v>
      </c>
      <c r="Q23">
        <v>74861.2401485911</v>
      </c>
      <c r="R23">
        <f t="shared" si="0"/>
        <v>6238.43667904926</v>
      </c>
    </row>
    <row r="24" spans="1:13">
      <c r="A24" s="1">
        <v>2022</v>
      </c>
      <c r="B24" s="1">
        <v>604968.472391284</v>
      </c>
      <c r="C24" s="1">
        <v>602825.697805117</v>
      </c>
      <c r="D24" s="1">
        <v>604968.472391284</v>
      </c>
      <c r="E24" s="1">
        <v>605654.695343756</v>
      </c>
      <c r="F24" s="1">
        <v>606512.838617932</v>
      </c>
      <c r="G24" s="1">
        <v>606942.062109885</v>
      </c>
      <c r="H24" s="1">
        <v>606770.360567198</v>
      </c>
      <c r="I24" s="1">
        <v>606512.838617932</v>
      </c>
      <c r="J24" s="1">
        <v>605740.491444577</v>
      </c>
      <c r="K24" s="1">
        <v>604368.240065354</v>
      </c>
      <c r="L24" s="1">
        <v>603425.419203125</v>
      </c>
      <c r="M24" s="1">
        <v>603254.049949192</v>
      </c>
    </row>
    <row r="28" spans="1:1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2">
        <v>2010</v>
      </c>
      <c r="B37" s="3">
        <f>IF($R11&gt;7011,B12+((($R11-7011)/(8552-7011))^0.9)*2600,IF($R11&lt;7011,B12+(((7011-$R11)/(7011-5717)^1)*600)))</f>
        <v>600819.43377884</v>
      </c>
      <c r="C37" s="3">
        <f t="shared" ref="C37:M37" si="1">IF($R11&gt;7011,C12+((($R11-7011)/(8552-7011))^0.9)*2600,IF($R11&lt;7011,C12+(((7011-$R11)/(7011-5717)^1)*600)))</f>
        <v>598255.474700598</v>
      </c>
      <c r="D37" s="3">
        <f t="shared" si="1"/>
        <v>600990.49448147</v>
      </c>
      <c r="E37" s="3">
        <f t="shared" si="1"/>
        <v>602188.374409104</v>
      </c>
      <c r="F37" s="3">
        <f t="shared" si="1"/>
        <v>602873.234596407</v>
      </c>
      <c r="G37" s="3">
        <f t="shared" si="1"/>
        <v>603729.675139264</v>
      </c>
      <c r="H37" s="3">
        <f t="shared" si="1"/>
        <v>603815.341511272</v>
      </c>
      <c r="I37" s="3">
        <f t="shared" si="1"/>
        <v>603472.700367154</v>
      </c>
      <c r="J37" s="3">
        <f t="shared" si="1"/>
        <v>602359.565095856</v>
      </c>
      <c r="K37" s="3">
        <f t="shared" si="1"/>
        <v>601760.468757047</v>
      </c>
      <c r="L37" s="3">
        <f t="shared" si="1"/>
        <v>600648.389331169</v>
      </c>
      <c r="M37" s="3">
        <f t="shared" si="1"/>
        <v>600477.361140004</v>
      </c>
    </row>
    <row r="38" spans="1:13">
      <c r="A38" s="2">
        <v>2011</v>
      </c>
      <c r="B38" s="3">
        <f t="shared" ref="B38:B48" si="2">IF($R12&gt;7011,B13+((($R12-7011)/(8552-7011))^0.9)*2600,IF($R12&lt;7011,B13+(((7011-$R12)/(7011-5717)^1)*600)))</f>
        <v>598698.115316471</v>
      </c>
      <c r="C38" s="3">
        <f t="shared" ref="C38:C48" si="3">IF($R12&gt;7011,C13+((($R12-7011)/(8552-7011))^0.9)*2600,IF($R12&lt;7011,C13+(((7011-$R12)/(7011-5717)^1)*600)))</f>
        <v>598868.964583985</v>
      </c>
      <c r="D38" s="3">
        <f t="shared" ref="D38:D48" si="4">IF($R12&gt;7011,D13+((($R12-7011)/(8552-7011))^0.9)*2600,IF($R12&lt;7011,D13+(((7011-$R12)/(7011-5717)^1)*600)))</f>
        <v>600321.840245217</v>
      </c>
      <c r="E38" s="3">
        <f t="shared" ref="E38:E48" si="5">IF($R12&gt;7011,E13+((($R12-7011)/(8552-7011))^0.9)*2600,IF($R12&lt;7011,E13+(((7011-$R12)/(7011-5717)^1)*600)))</f>
        <v>602203.776064246</v>
      </c>
      <c r="F38" s="3">
        <f t="shared" ref="F38:F48" si="6">IF($R12&gt;7011,F13+((($R12-7011)/(8552-7011))^0.9)*2600,IF($R12&lt;7011,F13+(((7011-$R12)/(7011-5717)^1)*600)))</f>
        <v>604430.415841208</v>
      </c>
      <c r="G38" s="3">
        <f t="shared" ref="G38:G48" si="7">IF($R12&gt;7011,G13+((($R12-7011)/(8552-7011))^0.9)*2600,IF($R12&lt;7011,G13+(((7011-$R12)/(7011-5717)^1)*600)))</f>
        <v>605030.36437201</v>
      </c>
      <c r="H38" s="3">
        <f t="shared" ref="H38:H48" si="8">IF($R12&gt;7011,H13+((($R12-7011)/(8552-7011))^0.9)*2600,IF($R12&lt;7011,H13+(((7011-$R12)/(7011-5717)^1)*600)))</f>
        <v>604944.645273993</v>
      </c>
      <c r="I38" s="3">
        <f t="shared" ref="I38:I48" si="9">IF($R12&gt;7011,I13+((($R12-7011)/(8552-7011))^0.9)*2600,IF($R12&lt;7011,I13+(((7011-$R12)/(7011-5717)^1)*600)))</f>
        <v>604516.110608175</v>
      </c>
      <c r="J38" s="3">
        <f t="shared" ref="J38:J48" si="10">IF($R12&gt;7011,J13+((($R12-7011)/(8552-7011))^0.9)*2600,IF($R12&lt;7011,J13+(((7011-$R12)/(7011-5717)^1)*600)))</f>
        <v>603830.666046896</v>
      </c>
      <c r="K38" s="3">
        <f t="shared" ref="K38:K48" si="11">IF($R12&gt;7011,K13+((($R12-7011)/(8552-7011))^0.9)*2600,IF($R12&lt;7011,K13+(((7011-$R12)/(7011-5717)^1)*600)))</f>
        <v>603316.753022586</v>
      </c>
      <c r="L38" s="3">
        <f t="shared" ref="L38:L48" si="12">IF($R12&gt;7011,L13+((($R12-7011)/(8552-7011))^0.9)*2600,IF($R12&lt;7011,L13+(((7011-$R12)/(7011-5717)^1)*600)))</f>
        <v>602717.372485152</v>
      </c>
      <c r="M38" s="3">
        <f t="shared" ref="M38:M48" si="13">IF($R12&gt;7011,M13+((($R12-7011)/(8552-7011))^0.9)*2600,IF($R12&lt;7011,M13+(((7011-$R12)/(7011-5717)^1)*600)))</f>
        <v>603830.666046896</v>
      </c>
    </row>
    <row r="39" spans="1:13">
      <c r="A39" s="2">
        <v>2012</v>
      </c>
      <c r="B39" s="3">
        <f t="shared" si="2"/>
        <v>603444.879081999</v>
      </c>
      <c r="C39" s="3">
        <f t="shared" si="3"/>
        <v>603187.977354899</v>
      </c>
      <c r="D39" s="3">
        <f t="shared" si="4"/>
        <v>603187.977354899</v>
      </c>
      <c r="E39" s="3">
        <f t="shared" si="5"/>
        <v>603187.977354899</v>
      </c>
      <c r="F39" s="3">
        <f t="shared" si="6"/>
        <v>603102.351563452</v>
      </c>
      <c r="G39" s="3">
        <f t="shared" si="7"/>
        <v>603102.351563452</v>
      </c>
      <c r="H39" s="3">
        <f t="shared" si="8"/>
        <v>602759.888990729</v>
      </c>
      <c r="I39" s="3">
        <f t="shared" si="9"/>
        <v>601989.585724092</v>
      </c>
      <c r="J39" s="3">
        <f t="shared" si="10"/>
        <v>601134.079065426</v>
      </c>
      <c r="K39" s="3">
        <f t="shared" si="11"/>
        <v>599851.581052909</v>
      </c>
      <c r="L39" s="3">
        <f t="shared" si="12"/>
        <v>599766.113709758</v>
      </c>
      <c r="M39" s="3">
        <f t="shared" si="13"/>
        <v>599338.837997462</v>
      </c>
    </row>
    <row r="40" spans="1:13">
      <c r="A40" s="2">
        <v>2013</v>
      </c>
      <c r="B40" s="3">
        <f t="shared" si="2"/>
        <v>599118.719013872</v>
      </c>
      <c r="C40" s="3">
        <f t="shared" si="3"/>
        <v>599289.600826894</v>
      </c>
      <c r="D40" s="3">
        <f t="shared" si="4"/>
        <v>600144.253917474</v>
      </c>
      <c r="E40" s="3">
        <f t="shared" si="5"/>
        <v>601084.841894858</v>
      </c>
      <c r="F40" s="3">
        <f t="shared" si="6"/>
        <v>601854.779607195</v>
      </c>
      <c r="G40" s="3">
        <f t="shared" si="7"/>
        <v>603138.74018433</v>
      </c>
      <c r="H40" s="3">
        <f t="shared" si="8"/>
        <v>604080.891736755</v>
      </c>
      <c r="I40" s="3">
        <f t="shared" si="9"/>
        <v>603395.64191143</v>
      </c>
      <c r="J40" s="3">
        <f t="shared" si="10"/>
        <v>602881.874987524</v>
      </c>
      <c r="K40" s="3">
        <f t="shared" si="11"/>
        <v>601940.348553524</v>
      </c>
      <c r="L40" s="3">
        <f t="shared" si="12"/>
        <v>601426.995806566</v>
      </c>
      <c r="M40" s="3">
        <f t="shared" si="13"/>
        <v>601426.995806566</v>
      </c>
    </row>
    <row r="41" spans="1:13">
      <c r="A41" s="2">
        <v>2014</v>
      </c>
      <c r="B41" s="3">
        <f t="shared" si="2"/>
        <v>600516.208969446</v>
      </c>
      <c r="C41" s="3">
        <f t="shared" si="3"/>
        <v>599917.795258019</v>
      </c>
      <c r="D41" s="3">
        <f t="shared" si="4"/>
        <v>601456.975772646</v>
      </c>
      <c r="E41" s="3">
        <f t="shared" si="5"/>
        <v>602911.854953604</v>
      </c>
      <c r="F41" s="3">
        <f t="shared" si="6"/>
        <v>604367.907329929</v>
      </c>
      <c r="G41" s="3">
        <f t="shared" si="7"/>
        <v>605053.514128917</v>
      </c>
      <c r="H41" s="3">
        <f t="shared" si="8"/>
        <v>605482.15016212</v>
      </c>
      <c r="I41" s="3">
        <f t="shared" si="9"/>
        <v>605567.889530738</v>
      </c>
      <c r="J41" s="3">
        <f t="shared" si="10"/>
        <v>605482.15016212</v>
      </c>
      <c r="K41" s="3">
        <f t="shared" si="11"/>
        <v>604796.381163805</v>
      </c>
      <c r="L41" s="3">
        <f t="shared" si="12"/>
        <v>604110.871702835</v>
      </c>
      <c r="M41" s="3">
        <f t="shared" si="13"/>
        <v>604367.907329929</v>
      </c>
    </row>
    <row r="42" spans="1:13">
      <c r="A42" s="2">
        <v>2015</v>
      </c>
      <c r="B42" s="3">
        <f t="shared" si="2"/>
        <v>602620.211135231</v>
      </c>
      <c r="C42" s="3">
        <f t="shared" si="3"/>
        <v>600823.26333655</v>
      </c>
      <c r="D42" s="3">
        <f t="shared" si="4"/>
        <v>602534.601581395</v>
      </c>
      <c r="E42" s="3">
        <f t="shared" si="5"/>
        <v>604504.648080875</v>
      </c>
      <c r="F42" s="3">
        <f t="shared" si="6"/>
        <v>604933.203022089</v>
      </c>
      <c r="G42" s="3">
        <f t="shared" si="7"/>
        <v>606820.048628502</v>
      </c>
      <c r="H42" s="3">
        <f t="shared" si="8"/>
        <v>607850.06353065</v>
      </c>
      <c r="I42" s="3">
        <f t="shared" si="9"/>
        <v>607163.322140866</v>
      </c>
      <c r="J42" s="3">
        <f t="shared" si="10"/>
        <v>606648.436173302</v>
      </c>
      <c r="K42" s="3">
        <f t="shared" si="11"/>
        <v>605276.119957275</v>
      </c>
      <c r="L42" s="3">
        <f t="shared" si="12"/>
        <v>604076.194526232</v>
      </c>
      <c r="M42" s="3">
        <f t="shared" si="13"/>
        <v>604076.194526232</v>
      </c>
    </row>
    <row r="43" spans="1:13">
      <c r="A43" s="2">
        <v>2016</v>
      </c>
      <c r="B43" s="3">
        <f t="shared" si="2"/>
        <v>604447.672580246</v>
      </c>
      <c r="C43" s="3">
        <f t="shared" si="3"/>
        <v>604361.969702161</v>
      </c>
      <c r="D43" s="3">
        <f t="shared" si="4"/>
        <v>605647.93858961</v>
      </c>
      <c r="E43" s="3">
        <f t="shared" si="5"/>
        <v>607106.472264537</v>
      </c>
      <c r="F43" s="3">
        <f t="shared" si="6"/>
        <v>607192.304816258</v>
      </c>
      <c r="G43" s="3">
        <f t="shared" si="7"/>
        <v>607278.141417124</v>
      </c>
      <c r="H43" s="3">
        <f t="shared" si="8"/>
        <v>607106.472264537</v>
      </c>
      <c r="I43" s="3">
        <f t="shared" si="9"/>
        <v>606848.998906152</v>
      </c>
      <c r="J43" s="3">
        <f t="shared" si="10"/>
        <v>606419.957642903</v>
      </c>
      <c r="K43" s="3">
        <f t="shared" si="11"/>
        <v>605647.93858961</v>
      </c>
      <c r="L43" s="3">
        <f t="shared" si="12"/>
        <v>604533.379513601</v>
      </c>
      <c r="M43" s="3">
        <f t="shared" si="13"/>
        <v>603933.516147518</v>
      </c>
    </row>
    <row r="44" spans="1:13">
      <c r="A44" s="2">
        <v>2017</v>
      </c>
      <c r="B44" s="3">
        <f t="shared" si="2"/>
        <v>604344.637026422</v>
      </c>
      <c r="C44" s="3">
        <f t="shared" si="3"/>
        <v>604601.782156196</v>
      </c>
      <c r="D44" s="3">
        <f t="shared" si="4"/>
        <v>605201.929357679</v>
      </c>
      <c r="E44" s="3">
        <f t="shared" si="5"/>
        <v>606746.076822114</v>
      </c>
      <c r="F44" s="3">
        <f t="shared" si="6"/>
        <v>607947.987599544</v>
      </c>
      <c r="G44" s="3">
        <f t="shared" si="7"/>
        <v>608205.643126484</v>
      </c>
      <c r="H44" s="3">
        <f t="shared" si="8"/>
        <v>608721.063429989</v>
      </c>
      <c r="I44" s="3">
        <f t="shared" si="9"/>
        <v>608377.43371046</v>
      </c>
      <c r="J44" s="3">
        <f t="shared" si="10"/>
        <v>607690.368496011</v>
      </c>
      <c r="K44" s="3">
        <f t="shared" si="11"/>
        <v>606660.256418973</v>
      </c>
      <c r="L44" s="3">
        <f t="shared" si="12"/>
        <v>606488.627762609</v>
      </c>
      <c r="M44" s="3">
        <f t="shared" si="13"/>
        <v>605802.275164096</v>
      </c>
    </row>
    <row r="45" spans="1:13">
      <c r="A45" s="2">
        <v>2018</v>
      </c>
      <c r="B45" s="3">
        <f t="shared" si="2"/>
        <v>604743.0337176</v>
      </c>
      <c r="C45" s="3">
        <f t="shared" si="3"/>
        <v>605428.997304483</v>
      </c>
      <c r="D45" s="3">
        <f t="shared" si="4"/>
        <v>607059.200131996</v>
      </c>
      <c r="E45" s="3">
        <f t="shared" si="5"/>
        <v>607831.911719785</v>
      </c>
      <c r="F45" s="3">
        <f t="shared" si="6"/>
        <v>608519.041680854</v>
      </c>
      <c r="G45" s="3">
        <f t="shared" si="7"/>
        <v>608862.703764545</v>
      </c>
      <c r="H45" s="3">
        <f t="shared" si="8"/>
        <v>608776.782175723</v>
      </c>
      <c r="I45" s="3">
        <f t="shared" si="9"/>
        <v>608175.444328535</v>
      </c>
      <c r="J45" s="3">
        <f t="shared" si="10"/>
        <v>608003.669930451</v>
      </c>
      <c r="K45" s="3">
        <f t="shared" si="11"/>
        <v>607145.040781815</v>
      </c>
      <c r="L45" s="3">
        <f t="shared" si="12"/>
        <v>606973.363531131</v>
      </c>
      <c r="M45" s="3">
        <f t="shared" si="13"/>
        <v>606715.878024166</v>
      </c>
    </row>
    <row r="46" spans="1:13">
      <c r="A46" s="2">
        <v>2019</v>
      </c>
      <c r="B46" s="3">
        <f t="shared" si="2"/>
        <v>606188.324109362</v>
      </c>
      <c r="C46" s="3">
        <f t="shared" si="3"/>
        <v>606188.324109362</v>
      </c>
      <c r="D46" s="3">
        <f t="shared" si="4"/>
        <v>607475.751618395</v>
      </c>
      <c r="E46" s="3">
        <f t="shared" si="5"/>
        <v>608678.172383627</v>
      </c>
      <c r="F46" s="3">
        <f t="shared" si="6"/>
        <v>610311.297247981</v>
      </c>
      <c r="G46" s="3">
        <f t="shared" si="7"/>
        <v>611171.422781748</v>
      </c>
      <c r="H46" s="3">
        <f t="shared" si="8"/>
        <v>611601.637053639</v>
      </c>
      <c r="I46" s="3">
        <f t="shared" si="9"/>
        <v>610913.342694903</v>
      </c>
      <c r="J46" s="3">
        <f t="shared" si="10"/>
        <v>610053.338392665</v>
      </c>
      <c r="K46" s="3">
        <f t="shared" si="11"/>
        <v>609279.680130666</v>
      </c>
      <c r="L46" s="3">
        <f t="shared" si="12"/>
        <v>608764.08992731</v>
      </c>
      <c r="M46" s="3">
        <f t="shared" si="13"/>
        <v>608506.349432441</v>
      </c>
    </row>
    <row r="47" spans="1:13">
      <c r="A47" s="2">
        <v>2020</v>
      </c>
      <c r="B47" s="3">
        <f t="shared" si="2"/>
        <v>609343.863624638</v>
      </c>
      <c r="C47" s="3">
        <f t="shared" si="3"/>
        <v>609257.909681555</v>
      </c>
      <c r="D47" s="3">
        <f t="shared" si="4"/>
        <v>609601.749713682</v>
      </c>
      <c r="E47" s="3">
        <f t="shared" si="5"/>
        <v>610289.623822851</v>
      </c>
      <c r="F47" s="3">
        <f t="shared" si="6"/>
        <v>610891.725841827</v>
      </c>
      <c r="G47" s="3">
        <f t="shared" si="7"/>
        <v>611235.873022712</v>
      </c>
      <c r="H47" s="3">
        <f t="shared" si="8"/>
        <v>611321.919916528</v>
      </c>
      <c r="I47" s="3">
        <f t="shared" si="9"/>
        <v>610805.699146148</v>
      </c>
      <c r="J47" s="3">
        <f t="shared" si="10"/>
        <v>610031.640716671</v>
      </c>
      <c r="K47" s="3">
        <f t="shared" si="11"/>
        <v>608828.200624196</v>
      </c>
      <c r="L47" s="3">
        <f t="shared" si="12"/>
        <v>608054.979144733</v>
      </c>
      <c r="M47" s="3">
        <f t="shared" si="13"/>
        <v>607883.196653512</v>
      </c>
    </row>
    <row r="48" spans="1:13">
      <c r="A48" s="2">
        <v>2021</v>
      </c>
      <c r="B48" s="3">
        <f t="shared" si="2"/>
        <v>607579.136104217</v>
      </c>
      <c r="C48" s="3">
        <f t="shared" si="3"/>
        <v>606291.344197931</v>
      </c>
      <c r="D48" s="3">
        <f t="shared" si="4"/>
        <v>606892.200401316</v>
      </c>
      <c r="E48" s="3">
        <f t="shared" si="5"/>
        <v>606892.200401316</v>
      </c>
      <c r="F48" s="3">
        <f t="shared" si="6"/>
        <v>607149.770932296</v>
      </c>
      <c r="G48" s="3">
        <f t="shared" si="7"/>
        <v>607579.136104217</v>
      </c>
      <c r="H48" s="3">
        <f t="shared" si="8"/>
        <v>608524.095572081</v>
      </c>
      <c r="I48" s="3">
        <f t="shared" si="9"/>
        <v>608352.248349488</v>
      </c>
      <c r="J48" s="3">
        <f t="shared" si="10"/>
        <v>607750.9105023</v>
      </c>
      <c r="K48" s="3">
        <f t="shared" si="11"/>
        <v>607493.254975361</v>
      </c>
      <c r="L48" s="3">
        <f t="shared" si="12"/>
        <v>606377.16865079</v>
      </c>
      <c r="M48" s="3">
        <f t="shared" si="13"/>
        <v>605862.282683226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圣克莱尔河</vt:lpstr>
      <vt:lpstr>圣克莱尔湖</vt:lpstr>
      <vt:lpstr>底特律河</vt:lpstr>
      <vt:lpstr>pre-project-release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backs</dc:creator>
  <cp:lastModifiedBy>Backsingles</cp:lastModifiedBy>
  <dcterms:created xsi:type="dcterms:W3CDTF">2024-02-03T04:56:35Z</dcterms:created>
  <dcterms:modified xsi:type="dcterms:W3CDTF">2024-02-03T07:03:14Z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E3051807A9264F35930A97268AA4E5D4_11</vt:lpwstr>
  </property>
  <property fmtid="{D5CDD505-2E9C-101B-9397-08002B2CF9AE}" pid="3" name="KSOProductBuildVer">
    <vt:lpwstr>2052-12.1.0.16250</vt:lpwstr>
  </property>
</Properties>
</file>