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12200" activeTab="2"/>
  </bookViews>
  <sheets>
    <sheet name="尼亚加拉河" sheetId="6" r:id="rId1"/>
    <sheet name="安大略湖" sheetId="5" r:id="rId2"/>
    <sheet name="圣劳伦斯河" sheetId="8" r:id="rId3"/>
    <sheet name="pre-project-release" sheetId="9" r:id="rId4"/>
    <sheet name="Sheet1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<sst xmlns="http://schemas.openxmlformats.org/spreadsheetml/2006/main" count="212" uniqueCount="20">
  <si>
    <t>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</si>
  <si>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</si>
  <si>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</si>
  <si>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</si>
  <si>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</si>
  <si>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</si>
  <si>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</si>
  <si>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</si>
  <si>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</si>
  <si>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</si>
  <si>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</si>
  <si>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</si>
  <si>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</si>
  <si>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---</t>
  </si>
  <si>
    <t>F_NTS</t>
  </si>
  <si>
    <t>A_NTSmax</t>
  </si>
  <si>
    <t>A_NTSavg</t>
  </si>
  <si>
    <t>A_NTSmin</t>
  </si>
  <si>
    <t>正波动</t>
  </si>
  <si>
    <t>负波动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</si>
</sst>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圣劳伦斯河!$B$14:$M$14</c:f>
              <c:numCache>
                <c:formatCode>General</c:formatCode>
                <c:ptCount val="12"/>
                <c:pt idx="0">
                  <c:v>6541.19093479765</c:v>
                </c:pt>
                <c:pt idx="1">
                  <c:v>6796.0425296599</c:v>
                </c:pt>
                <c:pt idx="2">
                  <c:v>8240.20156721262</c:v>
                </c:pt>
                <c:pt idx="3">
                  <c:v>7843.76575298246</c:v>
                </c:pt>
                <c:pt idx="4">
                  <c:v>7560.59731424663</c:v>
                </c:pt>
                <c:pt idx="5">
                  <c:v>6852.67621740706</c:v>
                </c:pt>
                <c:pt idx="6">
                  <c:v>6711.09199803915</c:v>
                </c:pt>
                <c:pt idx="7">
                  <c:v>6569.50777867123</c:v>
                </c:pt>
                <c:pt idx="8">
                  <c:v>6512.87409092407</c:v>
                </c:pt>
                <c:pt idx="9">
                  <c:v>6456.2404031769</c:v>
                </c:pt>
                <c:pt idx="10">
                  <c:v>5861.58668183166</c:v>
                </c:pt>
                <c:pt idx="11">
                  <c:v>6144.75512056749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圣劳伦斯河!$B$15:$M$15</c:f>
              <c:numCache>
                <c:formatCode>General</c:formatCode>
                <c:ptCount val="12"/>
                <c:pt idx="0">
                  <c:v>5946.53721345241</c:v>
                </c:pt>
                <c:pt idx="1">
                  <c:v>5946.53721345241</c:v>
                </c:pt>
                <c:pt idx="2">
                  <c:v>6427.92355930332</c:v>
                </c:pt>
                <c:pt idx="3">
                  <c:v>6342.97302768257</c:v>
                </c:pt>
                <c:pt idx="4">
                  <c:v>6654.45831029198</c:v>
                </c:pt>
                <c:pt idx="5">
                  <c:v>6059.80458894674</c:v>
                </c:pt>
                <c:pt idx="6">
                  <c:v>7249.11203163722</c:v>
                </c:pt>
                <c:pt idx="7">
                  <c:v>7560.59731424663</c:v>
                </c:pt>
                <c:pt idx="8">
                  <c:v>7475.64678262588</c:v>
                </c:pt>
                <c:pt idx="9">
                  <c:v>7022.57728064856</c:v>
                </c:pt>
                <c:pt idx="10">
                  <c:v>6937.62674902781</c:v>
                </c:pt>
                <c:pt idx="11">
                  <c:v>7305.74571938439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圣劳伦斯河!$B$16:$M$16</c:f>
              <c:numCache>
                <c:formatCode>General</c:formatCode>
                <c:ptCount val="12"/>
                <c:pt idx="0">
                  <c:v>6201.38880831465</c:v>
                </c:pt>
                <c:pt idx="1">
                  <c:v>6796.0425296599</c:v>
                </c:pt>
                <c:pt idx="2">
                  <c:v>6994.26043677498</c:v>
                </c:pt>
                <c:pt idx="3">
                  <c:v>6597.82462254482</c:v>
                </c:pt>
                <c:pt idx="4">
                  <c:v>7135.84465614289</c:v>
                </c:pt>
                <c:pt idx="5">
                  <c:v>8211.88472333904</c:v>
                </c:pt>
                <c:pt idx="6">
                  <c:v>8381.78578658054</c:v>
                </c:pt>
                <c:pt idx="7">
                  <c:v>8240.20156721262</c:v>
                </c:pt>
                <c:pt idx="8">
                  <c:v>8155.25103559187</c:v>
                </c:pt>
                <c:pt idx="9">
                  <c:v>7673.86468974097</c:v>
                </c:pt>
                <c:pt idx="10">
                  <c:v>7390.69625100514</c:v>
                </c:pt>
                <c:pt idx="11">
                  <c:v>6909.30990515423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圣劳伦斯河!$B$17:$M$17</c:f>
              <c:numCache>
                <c:formatCode>General</c:formatCode>
                <c:ptCount val="12"/>
                <c:pt idx="0">
                  <c:v>6399.60671542974</c:v>
                </c:pt>
                <c:pt idx="1">
                  <c:v>6739.40884191273</c:v>
                </c:pt>
                <c:pt idx="2">
                  <c:v>6597.82462254482</c:v>
                </c:pt>
                <c:pt idx="3">
                  <c:v>6342.97302768257</c:v>
                </c:pt>
                <c:pt idx="4">
                  <c:v>6597.82462254482</c:v>
                </c:pt>
                <c:pt idx="5">
                  <c:v>6484.55724705048</c:v>
                </c:pt>
                <c:pt idx="6">
                  <c:v>7560.59731424663</c:v>
                </c:pt>
                <c:pt idx="7">
                  <c:v>8523.37000594845</c:v>
                </c:pt>
                <c:pt idx="8">
                  <c:v>8636.63738144278</c:v>
                </c:pt>
                <c:pt idx="9">
                  <c:v>8098.61734784471</c:v>
                </c:pt>
                <c:pt idx="10">
                  <c:v>7872.08259685605</c:v>
                </c:pt>
                <c:pt idx="11">
                  <c:v>7815.44890910888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圣劳伦斯河!$B$18:$M$18</c:f>
              <c:numCache>
                <c:formatCode>General</c:formatCode>
                <c:ptCount val="12"/>
                <c:pt idx="0">
                  <c:v>6229.70565218824</c:v>
                </c:pt>
                <c:pt idx="1">
                  <c:v>6512.87409092407</c:v>
                </c:pt>
                <c:pt idx="2">
                  <c:v>7957.03312847679</c:v>
                </c:pt>
                <c:pt idx="3">
                  <c:v>7362.37940713155</c:v>
                </c:pt>
                <c:pt idx="4">
                  <c:v>8410.10263045412</c:v>
                </c:pt>
                <c:pt idx="5">
                  <c:v>7957.03312847679</c:v>
                </c:pt>
                <c:pt idx="6">
                  <c:v>7503.96362649947</c:v>
                </c:pt>
                <c:pt idx="7">
                  <c:v>7419.01309487872</c:v>
                </c:pt>
                <c:pt idx="8">
                  <c:v>7390.69625100514</c:v>
                </c:pt>
                <c:pt idx="9">
                  <c:v>7050.89412452214</c:v>
                </c:pt>
                <c:pt idx="10">
                  <c:v>6937.62674902781</c:v>
                </c:pt>
                <c:pt idx="11">
                  <c:v>6909.30990515423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圣劳伦斯河!$B$19:$M$19</c:f>
              <c:numCache>
                <c:formatCode>General</c:formatCode>
                <c:ptCount val="12"/>
                <c:pt idx="0">
                  <c:v>6229.70565218824</c:v>
                </c:pt>
                <c:pt idx="1">
                  <c:v>6711.09199803915</c:v>
                </c:pt>
                <c:pt idx="2">
                  <c:v>7447.3299387523</c:v>
                </c:pt>
                <c:pt idx="3">
                  <c:v>7787.1320652353</c:v>
                </c:pt>
                <c:pt idx="4">
                  <c:v>8580.00369369562</c:v>
                </c:pt>
                <c:pt idx="5">
                  <c:v>10222.3806383634</c:v>
                </c:pt>
                <c:pt idx="6">
                  <c:v>10392.2817016049</c:v>
                </c:pt>
                <c:pt idx="7">
                  <c:v>10392.2817016049</c:v>
                </c:pt>
                <c:pt idx="8">
                  <c:v>9599.4100731446</c:v>
                </c:pt>
                <c:pt idx="9">
                  <c:v>8636.63738144278</c:v>
                </c:pt>
                <c:pt idx="10">
                  <c:v>8353.46894270696</c:v>
                </c:pt>
                <c:pt idx="11">
                  <c:v>8523.37000594845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圣劳伦斯河!$B$20:$M$20</c:f>
              <c:numCache>
                <c:formatCode>General</c:formatCode>
                <c:ptCount val="12"/>
                <c:pt idx="0">
                  <c:v>6229.70565218824</c:v>
                </c:pt>
                <c:pt idx="1">
                  <c:v>8211.88472333904</c:v>
                </c:pt>
                <c:pt idx="2">
                  <c:v>8976.43950792578</c:v>
                </c:pt>
                <c:pt idx="3">
                  <c:v>8523.37000594845</c:v>
                </c:pt>
                <c:pt idx="4">
                  <c:v>7730.49837748813</c:v>
                </c:pt>
                <c:pt idx="5">
                  <c:v>9344.55847828236</c:v>
                </c:pt>
                <c:pt idx="6">
                  <c:v>9118.02372729369</c:v>
                </c:pt>
                <c:pt idx="7">
                  <c:v>8636.63738144278</c:v>
                </c:pt>
                <c:pt idx="8">
                  <c:v>8410.10263045412</c:v>
                </c:pt>
                <c:pt idx="9">
                  <c:v>7843.76575298246</c:v>
                </c:pt>
                <c:pt idx="10">
                  <c:v>7815.44890910888</c:v>
                </c:pt>
                <c:pt idx="11">
                  <c:v>8211.88472333904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圣劳伦斯河!$B$21:$M$21</c:f>
              <c:numCache>
                <c:formatCode>General</c:formatCode>
                <c:ptCount val="12"/>
                <c:pt idx="0">
                  <c:v>8381.78578658054</c:v>
                </c:pt>
                <c:pt idx="1">
                  <c:v>7475.64678262588</c:v>
                </c:pt>
                <c:pt idx="2">
                  <c:v>8721.58791306353</c:v>
                </c:pt>
                <c:pt idx="3">
                  <c:v>8636.63738144278</c:v>
                </c:pt>
                <c:pt idx="4">
                  <c:v>6088.12143282032</c:v>
                </c:pt>
                <c:pt idx="5">
                  <c:v>8919.80582017861</c:v>
                </c:pt>
                <c:pt idx="6">
                  <c:v>10392.2817016049</c:v>
                </c:pt>
                <c:pt idx="7">
                  <c:v>10420.5985454785</c:v>
                </c:pt>
                <c:pt idx="8">
                  <c:v>9995.84588737476</c:v>
                </c:pt>
                <c:pt idx="9">
                  <c:v>9089.70688342011</c:v>
                </c:pt>
                <c:pt idx="10">
                  <c:v>8863.17213243145</c:v>
                </c:pt>
                <c:pt idx="11">
                  <c:v>8863.17213243145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圣劳伦斯河!$B$22:$M$22</c:f>
              <c:numCache>
                <c:formatCode>General</c:formatCode>
                <c:ptCount val="12"/>
                <c:pt idx="0">
                  <c:v>10194.0637944898</c:v>
                </c:pt>
                <c:pt idx="1">
                  <c:v>10307.3311699842</c:v>
                </c:pt>
                <c:pt idx="2">
                  <c:v>8778.2216008107</c:v>
                </c:pt>
                <c:pt idx="3">
                  <c:v>8495.05316207487</c:v>
                </c:pt>
                <c:pt idx="4">
                  <c:v>9004.75635179936</c:v>
                </c:pt>
                <c:pt idx="5">
                  <c:v>9542.77638539744</c:v>
                </c:pt>
                <c:pt idx="6">
                  <c:v>9231.29110278803</c:v>
                </c:pt>
                <c:pt idx="7">
                  <c:v>8806.53844468428</c:v>
                </c:pt>
                <c:pt idx="8">
                  <c:v>8438.4194743277</c:v>
                </c:pt>
                <c:pt idx="9">
                  <c:v>8410.10263045412</c:v>
                </c:pt>
                <c:pt idx="10">
                  <c:v>8240.20156721262</c:v>
                </c:pt>
                <c:pt idx="11">
                  <c:v>8070.30050397113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圣劳伦斯河!$B$23:$M$23</c:f>
              <c:numCache>
                <c:formatCode>General</c:formatCode>
                <c:ptCount val="12"/>
                <c:pt idx="0">
                  <c:v>8948.1226640522</c:v>
                </c:pt>
                <c:pt idx="1">
                  <c:v>6965.94359290139</c:v>
                </c:pt>
                <c:pt idx="2">
                  <c:v>8126.93419171829</c:v>
                </c:pt>
                <c:pt idx="3">
                  <c:v>7362.37940713155</c:v>
                </c:pt>
                <c:pt idx="4">
                  <c:v>7900.39944072963</c:v>
                </c:pt>
                <c:pt idx="5">
                  <c:v>7843.76575298246</c:v>
                </c:pt>
                <c:pt idx="6">
                  <c:v>7560.59731424663</c:v>
                </c:pt>
                <c:pt idx="7">
                  <c:v>8098.61734784471</c:v>
                </c:pt>
                <c:pt idx="8">
                  <c:v>8013.66681622396</c:v>
                </c:pt>
                <c:pt idx="9">
                  <c:v>7900.39944072963</c:v>
                </c:pt>
                <c:pt idx="10">
                  <c:v>8211.88472333904</c:v>
                </c:pt>
                <c:pt idx="11">
                  <c:v>8523.37000594845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圣劳伦斯河!$B$24:$M$24</c:f>
              <c:numCache>
                <c:formatCode>General</c:formatCode>
                <c:ptCount val="12"/>
                <c:pt idx="0">
                  <c:v>8523.37000594845</c:v>
                </c:pt>
                <c:pt idx="1">
                  <c:v>7305.74571938439</c:v>
                </c:pt>
                <c:pt idx="2">
                  <c:v>8523.37000594845</c:v>
                </c:pt>
                <c:pt idx="3">
                  <c:v>8693.27106918995</c:v>
                </c:pt>
                <c:pt idx="4">
                  <c:v>8551.68684982204</c:v>
                </c:pt>
                <c:pt idx="5">
                  <c:v>8693.27106918995</c:v>
                </c:pt>
                <c:pt idx="6">
                  <c:v>8749.90475693712</c:v>
                </c:pt>
                <c:pt idx="7">
                  <c:v>8523.37000594845</c:v>
                </c:pt>
                <c:pt idx="8">
                  <c:v>7957.03312847679</c:v>
                </c:pt>
                <c:pt idx="9">
                  <c:v>7390.69625100514</c:v>
                </c:pt>
                <c:pt idx="10">
                  <c:v>6654.45831029198</c:v>
                </c:pt>
                <c:pt idx="11">
                  <c:v>6739.40884191273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0126908"/>
        <c:axId val="587510781"/>
      </c:lineChart>
      <c:catAx>
        <c:axId val="8001269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510781"/>
        <c:crosses val="autoZero"/>
        <c:auto val="1"/>
        <c:lblAlgn val="ctr"/>
        <c:lblOffset val="100"/>
        <c:noMultiLvlLbl val="0"/>
      </c:catAx>
      <c:valAx>
        <c:axId val="587510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126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圣劳伦斯河!$B$27:$M$27</c:f>
              <c:numCache>
                <c:formatCode>General</c:formatCode>
                <c:ptCount val="12"/>
                <c:pt idx="0">
                  <c:v>7270.87578093954</c:v>
                </c:pt>
                <c:pt idx="1">
                  <c:v>7638.50406607995</c:v>
                </c:pt>
                <c:pt idx="2">
                  <c:v>7599.5016900055</c:v>
                </c:pt>
                <c:pt idx="3">
                  <c:v>7502.3082130535</c:v>
                </c:pt>
                <c:pt idx="4">
                  <c:v>7482.92321426457</c:v>
                </c:pt>
                <c:pt idx="5">
                  <c:v>7463.55615292889</c:v>
                </c:pt>
                <c:pt idx="6">
                  <c:v>7251.70713939039</c:v>
                </c:pt>
                <c:pt idx="7">
                  <c:v>6985.25876200766</c:v>
                </c:pt>
                <c:pt idx="8">
                  <c:v>6703.77868673279</c:v>
                </c:pt>
                <c:pt idx="9">
                  <c:v>6408.16269739621</c:v>
                </c:pt>
                <c:pt idx="10">
                  <c:v>6316.77469783701</c:v>
                </c:pt>
                <c:pt idx="11">
                  <c:v>6298.55421370857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圣劳伦斯河!$B$28:$M$28</c:f>
              <c:numCache>
                <c:formatCode>General</c:formatCode>
                <c:ptCount val="12"/>
                <c:pt idx="0">
                  <c:v>6595.60224274577</c:v>
                </c:pt>
                <c:pt idx="1">
                  <c:v>6855.05578449129</c:v>
                </c:pt>
                <c:pt idx="2">
                  <c:v>6948.60500909007</c:v>
                </c:pt>
                <c:pt idx="3">
                  <c:v>7232.02317332534</c:v>
                </c:pt>
                <c:pt idx="4">
                  <c:v>7538.86354441822</c:v>
                </c:pt>
                <c:pt idx="5">
                  <c:v>7968.27444594215</c:v>
                </c:pt>
                <c:pt idx="6">
                  <c:v>8047.27091298469</c:v>
                </c:pt>
                <c:pt idx="7">
                  <c:v>7752.49170131952</c:v>
                </c:pt>
                <c:pt idx="8">
                  <c:v>7365.69477462996</c:v>
                </c:pt>
                <c:pt idx="9">
                  <c:v>7080.3516858233</c:v>
                </c:pt>
                <c:pt idx="10">
                  <c:v>7004.95705348359</c:v>
                </c:pt>
                <c:pt idx="11">
                  <c:v>6873.7284586576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圣劳伦斯河!$B$29:$M$29</c:f>
              <c:numCache>
                <c:formatCode>General</c:formatCode>
                <c:ptCount val="12"/>
                <c:pt idx="0">
                  <c:v>7119.76435970274</c:v>
                </c:pt>
                <c:pt idx="1">
                  <c:v>7063.19071741951</c:v>
                </c:pt>
                <c:pt idx="2">
                  <c:v>6950.54227391415</c:v>
                </c:pt>
                <c:pt idx="3">
                  <c:v>7481.89068407182</c:v>
                </c:pt>
                <c:pt idx="4">
                  <c:v>8086.68358686413</c:v>
                </c:pt>
                <c:pt idx="5">
                  <c:v>8146.1154488633</c:v>
                </c:pt>
                <c:pt idx="6">
                  <c:v>7987.98203883201</c:v>
                </c:pt>
                <c:pt idx="7">
                  <c:v>7733.42756089449</c:v>
                </c:pt>
                <c:pt idx="8">
                  <c:v>7385.95694706498</c:v>
                </c:pt>
                <c:pt idx="9">
                  <c:v>7025.56721281223</c:v>
                </c:pt>
                <c:pt idx="10">
                  <c:v>6782.82413709421</c:v>
                </c:pt>
                <c:pt idx="11">
                  <c:v>6782.82413709421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圣劳伦斯河!$B$30:$M$30</c:f>
              <c:numCache>
                <c:formatCode>General</c:formatCode>
                <c:ptCount val="12"/>
                <c:pt idx="0">
                  <c:v>6843.6911060379</c:v>
                </c:pt>
                <c:pt idx="1">
                  <c:v>6731.59939770651</c:v>
                </c:pt>
                <c:pt idx="2">
                  <c:v>6564.72264485267</c:v>
                </c:pt>
                <c:pt idx="3">
                  <c:v>6956.45056671778</c:v>
                </c:pt>
                <c:pt idx="4">
                  <c:v>7317.88325641667</c:v>
                </c:pt>
                <c:pt idx="5">
                  <c:v>7724.96184621439</c:v>
                </c:pt>
                <c:pt idx="6">
                  <c:v>8100.02355144496</c:v>
                </c:pt>
                <c:pt idx="7">
                  <c:v>7901.83023269862</c:v>
                </c:pt>
                <c:pt idx="8">
                  <c:v>7510.74392523829</c:v>
                </c:pt>
                <c:pt idx="9">
                  <c:v>7050.92403430044</c:v>
                </c:pt>
                <c:pt idx="10">
                  <c:v>6843.6911060379</c:v>
                </c:pt>
                <c:pt idx="11">
                  <c:v>6675.80519844347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圣劳伦斯河!$B$31:$M$31</c:f>
              <c:numCache>
                <c:formatCode>General</c:formatCode>
                <c:ptCount val="12"/>
                <c:pt idx="0">
                  <c:v>6847.41046275656</c:v>
                </c:pt>
                <c:pt idx="1">
                  <c:v>7209.19013604587</c:v>
                </c:pt>
                <c:pt idx="2">
                  <c:v>7499.42441025279</c:v>
                </c:pt>
                <c:pt idx="3">
                  <c:v>7773.93224197219</c:v>
                </c:pt>
                <c:pt idx="4">
                  <c:v>7734.50444996029</c:v>
                </c:pt>
                <c:pt idx="5">
                  <c:v>7597.06385548796</c:v>
                </c:pt>
                <c:pt idx="6">
                  <c:v>7460.49338878961</c:v>
                </c:pt>
                <c:pt idx="7">
                  <c:v>7247.65412614734</c:v>
                </c:pt>
                <c:pt idx="8">
                  <c:v>6979.93046468045</c:v>
                </c:pt>
                <c:pt idx="9">
                  <c:v>6678.35482167928</c:v>
                </c:pt>
                <c:pt idx="10">
                  <c:v>6566.48658322183</c:v>
                </c:pt>
                <c:pt idx="11">
                  <c:v>6529.34654822249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圣劳伦斯河!$B$32:$M$32</c:f>
              <c:numCache>
                <c:formatCode>General</c:formatCode>
                <c:ptCount val="12"/>
                <c:pt idx="0">
                  <c:v>6723.45211231284</c:v>
                </c:pt>
                <c:pt idx="1">
                  <c:v>7104.08967236736</c:v>
                </c:pt>
                <c:pt idx="2">
                  <c:v>7452.85422791708</c:v>
                </c:pt>
                <c:pt idx="3">
                  <c:v>8147.4255322722</c:v>
                </c:pt>
                <c:pt idx="4">
                  <c:v>9071.41407570152</c:v>
                </c:pt>
                <c:pt idx="5">
                  <c:v>9092.33400060821</c:v>
                </c:pt>
                <c:pt idx="6">
                  <c:v>8842.39476469528</c:v>
                </c:pt>
                <c:pt idx="7">
                  <c:v>8309.17487052687</c:v>
                </c:pt>
                <c:pt idx="8">
                  <c:v>7609.71655111251</c:v>
                </c:pt>
                <c:pt idx="9">
                  <c:v>7181.08987195922</c:v>
                </c:pt>
                <c:pt idx="10">
                  <c:v>7200.38501672972</c:v>
                </c:pt>
                <c:pt idx="11">
                  <c:v>7008.24655037442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圣劳伦斯河!$B$33:$M$33</c:f>
              <c:numCache>
                <c:formatCode>General</c:formatCode>
                <c:ptCount val="12"/>
                <c:pt idx="0">
                  <c:v>6916.58929303627</c:v>
                </c:pt>
                <c:pt idx="1">
                  <c:v>7051.65507101235</c:v>
                </c:pt>
                <c:pt idx="2">
                  <c:v>7109.81005079647</c:v>
                </c:pt>
                <c:pt idx="3">
                  <c:v>7265.67658454435</c:v>
                </c:pt>
                <c:pt idx="4">
                  <c:v>7760.05410132041</c:v>
                </c:pt>
                <c:pt idx="5">
                  <c:v>7680.21736991741</c:v>
                </c:pt>
                <c:pt idx="6">
                  <c:v>7363.67134311288</c:v>
                </c:pt>
                <c:pt idx="7">
                  <c:v>7071.02213234803</c:v>
                </c:pt>
                <c:pt idx="8">
                  <c:v>6744.2352960225</c:v>
                </c:pt>
                <c:pt idx="9">
                  <c:v>6516.72877382752</c:v>
                </c:pt>
                <c:pt idx="10">
                  <c:v>6516.72877382752</c:v>
                </c:pt>
                <c:pt idx="11">
                  <c:v>6687.11141980045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圣劳伦斯河!$B$34:$M$34</c:f>
              <c:numCache>
                <c:formatCode>General</c:formatCode>
                <c:ptCount val="12"/>
                <c:pt idx="0">
                  <c:v>6866.74385254168</c:v>
                </c:pt>
                <c:pt idx="1">
                  <c:v>7137.75516759437</c:v>
                </c:pt>
                <c:pt idx="2">
                  <c:v>7137.75516759437</c:v>
                </c:pt>
                <c:pt idx="3">
                  <c:v>7491.32982945399</c:v>
                </c:pt>
                <c:pt idx="4">
                  <c:v>8606.562355029</c:v>
                </c:pt>
                <c:pt idx="5">
                  <c:v>9045.8756981813</c:v>
                </c:pt>
                <c:pt idx="6">
                  <c:v>8814.84529672161</c:v>
                </c:pt>
                <c:pt idx="7">
                  <c:v>8256.33377160739</c:v>
                </c:pt>
                <c:pt idx="8">
                  <c:v>7670.25546837824</c:v>
                </c:pt>
                <c:pt idx="9">
                  <c:v>7274.57480690282</c:v>
                </c:pt>
                <c:pt idx="10">
                  <c:v>7274.57480690282</c:v>
                </c:pt>
                <c:pt idx="11">
                  <c:v>7196.28544893717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圣劳伦斯河!$B$35:$M$35</c:f>
              <c:numCache>
                <c:formatCode>General</c:formatCode>
                <c:ptCount val="12"/>
                <c:pt idx="0">
                  <c:v>7869.33192356659</c:v>
                </c:pt>
                <c:pt idx="1">
                  <c:v>8007.14374812836</c:v>
                </c:pt>
                <c:pt idx="2">
                  <c:v>8125.95472356516</c:v>
                </c:pt>
                <c:pt idx="3">
                  <c:v>8405.62537356133</c:v>
                </c:pt>
                <c:pt idx="4">
                  <c:v>8486.155628166</c:v>
                </c:pt>
                <c:pt idx="5">
                  <c:v>8345.40920830084</c:v>
                </c:pt>
                <c:pt idx="6">
                  <c:v>8125.95472356516</c:v>
                </c:pt>
                <c:pt idx="7">
                  <c:v>7869.33192356659</c:v>
                </c:pt>
                <c:pt idx="8">
                  <c:v>7480.38439277635</c:v>
                </c:pt>
                <c:pt idx="9">
                  <c:v>7193.40164552692</c:v>
                </c:pt>
                <c:pt idx="10">
                  <c:v>7004.36331933778</c:v>
                </c:pt>
                <c:pt idx="11">
                  <c:v>7042.02375683782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圣劳伦斯河!$B$36:$M$36</c:f>
              <c:numCache>
                <c:formatCode>General</c:formatCode>
                <c:ptCount val="12"/>
                <c:pt idx="0">
                  <c:v>7363.36704943982</c:v>
                </c:pt>
                <c:pt idx="1">
                  <c:v>7194.47801711379</c:v>
                </c:pt>
                <c:pt idx="2">
                  <c:v>7119.89912935061</c:v>
                </c:pt>
                <c:pt idx="3">
                  <c:v>7363.36704943982</c:v>
                </c:pt>
                <c:pt idx="4">
                  <c:v>7552.77273178153</c:v>
                </c:pt>
                <c:pt idx="5">
                  <c:v>7533.74969541275</c:v>
                </c:pt>
                <c:pt idx="6">
                  <c:v>7724.79973913871</c:v>
                </c:pt>
                <c:pt idx="7">
                  <c:v>7801.72768537835</c:v>
                </c:pt>
                <c:pt idx="8">
                  <c:v>7686.44433308615</c:v>
                </c:pt>
                <c:pt idx="9">
                  <c:v>7667.29383164173</c:v>
                </c:pt>
                <c:pt idx="10">
                  <c:v>7821.0048090862</c:v>
                </c:pt>
                <c:pt idx="11">
                  <c:v>7840.2999538567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9086791"/>
        <c:axId val="805854644"/>
      </c:lineChart>
      <c:catAx>
        <c:axId val="489086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854644"/>
        <c:crosses val="autoZero"/>
        <c:auto val="1"/>
        <c:lblAlgn val="ctr"/>
        <c:lblOffset val="100"/>
        <c:noMultiLvlLbl val="0"/>
      </c:catAx>
      <c:valAx>
        <c:axId val="805854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086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'pre-project-release'!$B$28:$M$28</c:f>
              <c:numCache>
                <c:formatCode>General</c:formatCode>
                <c:ptCount val="12"/>
                <c:pt idx="0">
                  <c:v>6915.45559871513</c:v>
                </c:pt>
                <c:pt idx="1">
                  <c:v>7027.43562785542</c:v>
                </c:pt>
                <c:pt idx="2">
                  <c:v>7215.55242506794</c:v>
                </c:pt>
                <c:pt idx="3">
                  <c:v>7578.02506896033</c:v>
                </c:pt>
                <c:pt idx="4">
                  <c:v>7752.00479577329</c:v>
                </c:pt>
                <c:pt idx="5">
                  <c:v>7868.79772914023</c:v>
                </c:pt>
                <c:pt idx="6">
                  <c:v>7829.79535306578</c:v>
                </c:pt>
                <c:pt idx="7">
                  <c:v>7539.56107885886</c:v>
                </c:pt>
                <c:pt idx="8">
                  <c:v>7177.78140556955</c:v>
                </c:pt>
                <c:pt idx="9">
                  <c:v>6990.03448647831</c:v>
                </c:pt>
                <c:pt idx="10">
                  <c:v>6878.27815053003</c:v>
                </c:pt>
                <c:pt idx="11">
                  <c:v>6971.361812312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'pre-project-release'!$B$29:$M$29</c:f>
              <c:numCache>
                <c:formatCode>General</c:formatCode>
                <c:ptCount val="12"/>
                <c:pt idx="0">
                  <c:v>7119.19342443048</c:v>
                </c:pt>
                <c:pt idx="1">
                  <c:v>7345.37616692975</c:v>
                </c:pt>
                <c:pt idx="2">
                  <c:v>7555.03016875669</c:v>
                </c:pt>
                <c:pt idx="3">
                  <c:v>7922.31699624343</c:v>
                </c:pt>
                <c:pt idx="4">
                  <c:v>8395.44148120025</c:v>
                </c:pt>
                <c:pt idx="5">
                  <c:v>8615.66116296425</c:v>
                </c:pt>
                <c:pt idx="6">
                  <c:v>8335.74703980352</c:v>
                </c:pt>
                <c:pt idx="7">
                  <c:v>7786.24624363087</c:v>
                </c:pt>
                <c:pt idx="8">
                  <c:v>7288.58179137396</c:v>
                </c:pt>
                <c:pt idx="9">
                  <c:v>6988.48496502115</c:v>
                </c:pt>
                <c:pt idx="10">
                  <c:v>6748.17382774609</c:v>
                </c:pt>
                <c:pt idx="11">
                  <c:v>6674.87349047372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'pre-project-release'!$B$30:$M$30</c:f>
              <c:numCache>
                <c:formatCode>General</c:formatCode>
                <c:ptCount val="12"/>
                <c:pt idx="0">
                  <c:v>6523.9274572853</c:v>
                </c:pt>
                <c:pt idx="1">
                  <c:v>6450.85506877982</c:v>
                </c:pt>
                <c:pt idx="2">
                  <c:v>6560.57764555118</c:v>
                </c:pt>
                <c:pt idx="3">
                  <c:v>7271.15720693492</c:v>
                </c:pt>
                <c:pt idx="4">
                  <c:v>7694.65103948513</c:v>
                </c:pt>
                <c:pt idx="5">
                  <c:v>8027.83021797741</c:v>
                </c:pt>
                <c:pt idx="6">
                  <c:v>7890.01839341564</c:v>
                </c:pt>
                <c:pt idx="7">
                  <c:v>7772.58443702276</c:v>
                </c:pt>
                <c:pt idx="8">
                  <c:v>7309.29451742267</c:v>
                </c:pt>
                <c:pt idx="9">
                  <c:v>7081.56811345208</c:v>
                </c:pt>
                <c:pt idx="10">
                  <c:v>7100.44442152654</c:v>
                </c:pt>
                <c:pt idx="11">
                  <c:v>7271.15720693492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'pre-project-release'!$B$31:$M$31</c:f>
              <c:numCache>
                <c:formatCode>General</c:formatCode>
                <c:ptCount val="12"/>
                <c:pt idx="0">
                  <c:v>7578.87677371633</c:v>
                </c:pt>
                <c:pt idx="1">
                  <c:v>7425.60054524338</c:v>
                </c:pt>
                <c:pt idx="2">
                  <c:v>7368.42193684929</c:v>
                </c:pt>
                <c:pt idx="3">
                  <c:v>7694.59344443872</c:v>
                </c:pt>
                <c:pt idx="4">
                  <c:v>7986.70772807747</c:v>
                </c:pt>
                <c:pt idx="5">
                  <c:v>8183.66967650864</c:v>
                </c:pt>
                <c:pt idx="6">
                  <c:v>8084.96812847652</c:v>
                </c:pt>
                <c:pt idx="7">
                  <c:v>7947.52753400419</c:v>
                </c:pt>
                <c:pt idx="8">
                  <c:v>7810.95706730584</c:v>
                </c:pt>
                <c:pt idx="9">
                  <c:v>7330.39414319668</c:v>
                </c:pt>
                <c:pt idx="10">
                  <c:v>6954.16508549631</c:v>
                </c:pt>
                <c:pt idx="11">
                  <c:v>7047.52836355866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'pre-project-release'!$B$32:$M$32</c:f>
              <c:numCache>
                <c:formatCode>General</c:formatCode>
                <c:ptCount val="12"/>
                <c:pt idx="0">
                  <c:v>7243.84889725898</c:v>
                </c:pt>
                <c:pt idx="1">
                  <c:v>7454.70301100253</c:v>
                </c:pt>
                <c:pt idx="2">
                  <c:v>7435.44392521999</c:v>
                </c:pt>
                <c:pt idx="3">
                  <c:v>7804.43488087467</c:v>
                </c:pt>
                <c:pt idx="4">
                  <c:v>7961.72204104484</c:v>
                </c:pt>
                <c:pt idx="5">
                  <c:v>7784.85365456061</c:v>
                </c:pt>
                <c:pt idx="6">
                  <c:v>7628.84447602622</c:v>
                </c:pt>
                <c:pt idx="7">
                  <c:v>7339.41965871033</c:v>
                </c:pt>
                <c:pt idx="8">
                  <c:v>7148.73380315224</c:v>
                </c:pt>
                <c:pt idx="9">
                  <c:v>6978.68193756396</c:v>
                </c:pt>
                <c:pt idx="10">
                  <c:v>6941.09540214005</c:v>
                </c:pt>
                <c:pt idx="11">
                  <c:v>6884.85448411508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'pre-project-release'!$B$33:$M$33</c:f>
              <c:numCache>
                <c:formatCode>General</c:formatCode>
                <c:ptCount val="12"/>
                <c:pt idx="0">
                  <c:v>6996.56038547681</c:v>
                </c:pt>
                <c:pt idx="1">
                  <c:v>7435.34025835798</c:v>
                </c:pt>
                <c:pt idx="2">
                  <c:v>7358.34005876612</c:v>
                </c:pt>
                <c:pt idx="3">
                  <c:v>7377.56301792035</c:v>
                </c:pt>
                <c:pt idx="4">
                  <c:v>7396.80404886759</c:v>
                </c:pt>
                <c:pt idx="5">
                  <c:v>7493.27968864274</c:v>
                </c:pt>
                <c:pt idx="6">
                  <c:v>7668.06660984467</c:v>
                </c:pt>
                <c:pt idx="7">
                  <c:v>7609.64331150986</c:v>
                </c:pt>
                <c:pt idx="8">
                  <c:v>7339.13518841049</c:v>
                </c:pt>
                <c:pt idx="9">
                  <c:v>7205.20902090658</c:v>
                </c:pt>
                <c:pt idx="10">
                  <c:v>7300.77978235793</c:v>
                </c:pt>
                <c:pt idx="11">
                  <c:v>7377.56301792035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'pre-project-release'!$B$34:$M$34</c:f>
              <c:numCache>
                <c:formatCode>General</c:formatCode>
                <c:ptCount val="12"/>
                <c:pt idx="0">
                  <c:v>7693.18252947373</c:v>
                </c:pt>
                <c:pt idx="1">
                  <c:v>7673.6902526021</c:v>
                </c:pt>
                <c:pt idx="2">
                  <c:v>7441.17905427919</c:v>
                </c:pt>
                <c:pt idx="3">
                  <c:v>7751.76622905749</c:v>
                </c:pt>
                <c:pt idx="4">
                  <c:v>7830.12658506943</c:v>
                </c:pt>
                <c:pt idx="5">
                  <c:v>7693.18252947373</c:v>
                </c:pt>
                <c:pt idx="6">
                  <c:v>7460.45617798704</c:v>
                </c:pt>
                <c:pt idx="7">
                  <c:v>7173.20106431359</c:v>
                </c:pt>
                <c:pt idx="8">
                  <c:v>6890.05895766078</c:v>
                </c:pt>
                <c:pt idx="9">
                  <c:v>6629.55729139216</c:v>
                </c:pt>
                <c:pt idx="10">
                  <c:v>6427.46140400909</c:v>
                </c:pt>
                <c:pt idx="11">
                  <c:v>6445.73902370402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'pre-project-release'!$B$35:$M$35</c:f>
              <c:numCache>
                <c:formatCode>General</c:formatCode>
                <c:ptCount val="12"/>
                <c:pt idx="0">
                  <c:v>6920.58445997917</c:v>
                </c:pt>
                <c:pt idx="1">
                  <c:v>7279.92821139485</c:v>
                </c:pt>
                <c:pt idx="2">
                  <c:v>7510.27682507593</c:v>
                </c:pt>
                <c:pt idx="3">
                  <c:v>8117.27488738639</c:v>
                </c:pt>
                <c:pt idx="4">
                  <c:v>8356.78410926899</c:v>
                </c:pt>
                <c:pt idx="5">
                  <c:v>8137.13807535221</c:v>
                </c:pt>
                <c:pt idx="6">
                  <c:v>7998.46391194959</c:v>
                </c:pt>
                <c:pt idx="7">
                  <c:v>7880.28648994441</c:v>
                </c:pt>
                <c:pt idx="8">
                  <c:v>7394.77661035794</c:v>
                </c:pt>
                <c:pt idx="9">
                  <c:v>6995.68348315901</c:v>
                </c:pt>
                <c:pt idx="10">
                  <c:v>6827.12816240185</c:v>
                </c:pt>
                <c:pt idx="11">
                  <c:v>6901.85602971013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'pre-project-release'!$B$36:$M$36</c:f>
              <c:numCache>
                <c:formatCode>General</c:formatCode>
                <c:ptCount val="12"/>
                <c:pt idx="0">
                  <c:v>7248.40595111111</c:v>
                </c:pt>
                <c:pt idx="1">
                  <c:v>7363.36324269193</c:v>
                </c:pt>
                <c:pt idx="2">
                  <c:v>7556.40403994685</c:v>
                </c:pt>
                <c:pt idx="3">
                  <c:v>7947.84567392795</c:v>
                </c:pt>
                <c:pt idx="4">
                  <c:v>8086.51983733057</c:v>
                </c:pt>
                <c:pt idx="5">
                  <c:v>8026.98280460372</c:v>
                </c:pt>
                <c:pt idx="6">
                  <c:v>7947.84567392795</c:v>
                </c:pt>
                <c:pt idx="7">
                  <c:v>7770.81818844808</c:v>
                </c:pt>
                <c:pt idx="8">
                  <c:v>7286.65246483932</c:v>
                </c:pt>
                <c:pt idx="9">
                  <c:v>6945.06524513737</c:v>
                </c:pt>
                <c:pt idx="10">
                  <c:v>6757.87451362614</c:v>
                </c:pt>
                <c:pt idx="11">
                  <c:v>6720.65968986789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'pre-project-release'!$B$37:$M$37</c:f>
              <c:numCache>
                <c:formatCode>General</c:formatCode>
                <c:ptCount val="12"/>
                <c:pt idx="0">
                  <c:v>6696.13898156723</c:v>
                </c:pt>
                <c:pt idx="1">
                  <c:v>6752.15698551236</c:v>
                </c:pt>
                <c:pt idx="2">
                  <c:v>6770.86684887551</c:v>
                </c:pt>
                <c:pt idx="3">
                  <c:v>6977.89674295406</c:v>
                </c:pt>
                <c:pt idx="4">
                  <c:v>7072.73738579736</c:v>
                </c:pt>
                <c:pt idx="5">
                  <c:v>7340.71537576296</c:v>
                </c:pt>
                <c:pt idx="6">
                  <c:v>7573.22657408587</c:v>
                </c:pt>
                <c:pt idx="7">
                  <c:v>7437.28103700926</c:v>
                </c:pt>
                <c:pt idx="8">
                  <c:v>7091.76042216614</c:v>
                </c:pt>
                <c:pt idx="9">
                  <c:v>6883.51529238087</c:v>
                </c:pt>
                <c:pt idx="10">
                  <c:v>6677.50357081316</c:v>
                </c:pt>
                <c:pt idx="11">
                  <c:v>6714.79303333209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'pre-project-release'!$B$38:$M$38</c:f>
              <c:numCache>
                <c:formatCode>General</c:formatCode>
                <c:ptCount val="12"/>
                <c:pt idx="0">
                  <c:v>6858.26858171358</c:v>
                </c:pt>
                <c:pt idx="1">
                  <c:v>6710.00857993768</c:v>
                </c:pt>
                <c:pt idx="2">
                  <c:v>7082.89705435923</c:v>
                </c:pt>
                <c:pt idx="3">
                  <c:v>7540.09713774132</c:v>
                </c:pt>
                <c:pt idx="4">
                  <c:v>8285.15815308277</c:v>
                </c:pt>
                <c:pt idx="5">
                  <c:v>8485.44477965668</c:v>
                </c:pt>
                <c:pt idx="6">
                  <c:v>8106.38992380385</c:v>
                </c:pt>
                <c:pt idx="7">
                  <c:v>7714.23860276501</c:v>
                </c:pt>
                <c:pt idx="8">
                  <c:v>7367.41677027649</c:v>
                </c:pt>
                <c:pt idx="9">
                  <c:v>7177.27850493242</c:v>
                </c:pt>
                <c:pt idx="10">
                  <c:v>7026.48952887884</c:v>
                </c:pt>
                <c:pt idx="11">
                  <c:v>7101.73650180279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'pre-project-release'!$B$39:$M$39</c:f>
              <c:numCache>
                <c:formatCode>General</c:formatCode>
                <c:ptCount val="12"/>
                <c:pt idx="0">
                  <c:v>7270.87578093954</c:v>
                </c:pt>
                <c:pt idx="1">
                  <c:v>7638.50406607995</c:v>
                </c:pt>
                <c:pt idx="2">
                  <c:v>7599.5016900055</c:v>
                </c:pt>
                <c:pt idx="3">
                  <c:v>7502.3082130535</c:v>
                </c:pt>
                <c:pt idx="4">
                  <c:v>7482.92321426457</c:v>
                </c:pt>
                <c:pt idx="5">
                  <c:v>7463.55615292889</c:v>
                </c:pt>
                <c:pt idx="6">
                  <c:v>7251.70713939039</c:v>
                </c:pt>
                <c:pt idx="7">
                  <c:v>6985.25876200766</c:v>
                </c:pt>
                <c:pt idx="8">
                  <c:v>6703.77868673279</c:v>
                </c:pt>
                <c:pt idx="9">
                  <c:v>6408.16269739621</c:v>
                </c:pt>
                <c:pt idx="10">
                  <c:v>6316.77469783701</c:v>
                </c:pt>
                <c:pt idx="11">
                  <c:v>6298.55421370857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'pre-project-release'!$B$40:$M$40</c:f>
              <c:numCache>
                <c:formatCode>General</c:formatCode>
                <c:ptCount val="12"/>
                <c:pt idx="0">
                  <c:v>6595.60224274577</c:v>
                </c:pt>
                <c:pt idx="1">
                  <c:v>6855.05578449129</c:v>
                </c:pt>
                <c:pt idx="2">
                  <c:v>6948.60500909007</c:v>
                </c:pt>
                <c:pt idx="3">
                  <c:v>7232.02317332534</c:v>
                </c:pt>
                <c:pt idx="4">
                  <c:v>7538.86354441822</c:v>
                </c:pt>
                <c:pt idx="5">
                  <c:v>7968.27444594215</c:v>
                </c:pt>
                <c:pt idx="6">
                  <c:v>8047.27091298469</c:v>
                </c:pt>
                <c:pt idx="7">
                  <c:v>7752.49170131952</c:v>
                </c:pt>
                <c:pt idx="8">
                  <c:v>7365.69477462996</c:v>
                </c:pt>
                <c:pt idx="9">
                  <c:v>7080.3516858233</c:v>
                </c:pt>
                <c:pt idx="10">
                  <c:v>7004.95705348359</c:v>
                </c:pt>
                <c:pt idx="11">
                  <c:v>6873.7284586576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'pre-project-release'!$B$41:$M$41</c:f>
              <c:numCache>
                <c:formatCode>General</c:formatCode>
                <c:ptCount val="12"/>
                <c:pt idx="0">
                  <c:v>7119.76435970274</c:v>
                </c:pt>
                <c:pt idx="1">
                  <c:v>7063.19071741951</c:v>
                </c:pt>
                <c:pt idx="2">
                  <c:v>6950.54227391415</c:v>
                </c:pt>
                <c:pt idx="3">
                  <c:v>7481.89068407182</c:v>
                </c:pt>
                <c:pt idx="4">
                  <c:v>8086.68358686413</c:v>
                </c:pt>
                <c:pt idx="5">
                  <c:v>8146.1154488633</c:v>
                </c:pt>
                <c:pt idx="6">
                  <c:v>7987.98203883201</c:v>
                </c:pt>
                <c:pt idx="7">
                  <c:v>7733.42756089449</c:v>
                </c:pt>
                <c:pt idx="8">
                  <c:v>7385.95694706498</c:v>
                </c:pt>
                <c:pt idx="9">
                  <c:v>7025.56721281223</c:v>
                </c:pt>
                <c:pt idx="10">
                  <c:v>6782.82413709421</c:v>
                </c:pt>
                <c:pt idx="11">
                  <c:v>6782.82413709421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'pre-project-release'!$B$42:$M$42</c:f>
              <c:numCache>
                <c:formatCode>General</c:formatCode>
                <c:ptCount val="12"/>
                <c:pt idx="0">
                  <c:v>6843.6911060379</c:v>
                </c:pt>
                <c:pt idx="1">
                  <c:v>6731.59939770651</c:v>
                </c:pt>
                <c:pt idx="2">
                  <c:v>6564.72264485267</c:v>
                </c:pt>
                <c:pt idx="3">
                  <c:v>6956.45056671778</c:v>
                </c:pt>
                <c:pt idx="4">
                  <c:v>7317.88325641667</c:v>
                </c:pt>
                <c:pt idx="5">
                  <c:v>7724.96184621439</c:v>
                </c:pt>
                <c:pt idx="6">
                  <c:v>8100.02355144496</c:v>
                </c:pt>
                <c:pt idx="7">
                  <c:v>7901.83023269862</c:v>
                </c:pt>
                <c:pt idx="8">
                  <c:v>7510.74392523829</c:v>
                </c:pt>
                <c:pt idx="9">
                  <c:v>7050.92403430044</c:v>
                </c:pt>
                <c:pt idx="10">
                  <c:v>6843.6911060379</c:v>
                </c:pt>
                <c:pt idx="11">
                  <c:v>6675.80519844347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'pre-project-release'!$B$43:$M$43</c:f>
              <c:numCache>
                <c:formatCode>General</c:formatCode>
                <c:ptCount val="12"/>
                <c:pt idx="0">
                  <c:v>6847.41046275656</c:v>
                </c:pt>
                <c:pt idx="1">
                  <c:v>7209.19013604587</c:v>
                </c:pt>
                <c:pt idx="2">
                  <c:v>7499.42441025279</c:v>
                </c:pt>
                <c:pt idx="3">
                  <c:v>7773.93224197219</c:v>
                </c:pt>
                <c:pt idx="4">
                  <c:v>7734.50444996029</c:v>
                </c:pt>
                <c:pt idx="5">
                  <c:v>7597.06385548796</c:v>
                </c:pt>
                <c:pt idx="6">
                  <c:v>7460.49338878961</c:v>
                </c:pt>
                <c:pt idx="7">
                  <c:v>7247.65412614734</c:v>
                </c:pt>
                <c:pt idx="8">
                  <c:v>6979.93046468045</c:v>
                </c:pt>
                <c:pt idx="9">
                  <c:v>6678.35482167928</c:v>
                </c:pt>
                <c:pt idx="10">
                  <c:v>6566.48658322183</c:v>
                </c:pt>
                <c:pt idx="11">
                  <c:v>6529.34654822249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'pre-project-release'!$B$44:$M$44</c:f>
              <c:numCache>
                <c:formatCode>General</c:formatCode>
                <c:ptCount val="12"/>
                <c:pt idx="0">
                  <c:v>6723.45211231284</c:v>
                </c:pt>
                <c:pt idx="1">
                  <c:v>7104.08967236736</c:v>
                </c:pt>
                <c:pt idx="2">
                  <c:v>7452.85422791708</c:v>
                </c:pt>
                <c:pt idx="3">
                  <c:v>8147.4255322722</c:v>
                </c:pt>
                <c:pt idx="4">
                  <c:v>9071.41407570152</c:v>
                </c:pt>
                <c:pt idx="5">
                  <c:v>9092.33400060821</c:v>
                </c:pt>
                <c:pt idx="6">
                  <c:v>8842.39476469528</c:v>
                </c:pt>
                <c:pt idx="7">
                  <c:v>8309.17487052687</c:v>
                </c:pt>
                <c:pt idx="8">
                  <c:v>7609.71655111251</c:v>
                </c:pt>
                <c:pt idx="9">
                  <c:v>7181.08987195922</c:v>
                </c:pt>
                <c:pt idx="10">
                  <c:v>7200.38501672972</c:v>
                </c:pt>
                <c:pt idx="11">
                  <c:v>7008.24655037442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'pre-project-release'!$B$45:$M$45</c:f>
              <c:numCache>
                <c:formatCode>General</c:formatCode>
                <c:ptCount val="12"/>
                <c:pt idx="0">
                  <c:v>6916.58929303627</c:v>
                </c:pt>
                <c:pt idx="1">
                  <c:v>7051.65507101235</c:v>
                </c:pt>
                <c:pt idx="2">
                  <c:v>7109.81005079647</c:v>
                </c:pt>
                <c:pt idx="3">
                  <c:v>7265.67658454435</c:v>
                </c:pt>
                <c:pt idx="4">
                  <c:v>7760.05410132041</c:v>
                </c:pt>
                <c:pt idx="5">
                  <c:v>7680.21736991741</c:v>
                </c:pt>
                <c:pt idx="6">
                  <c:v>7363.67134311288</c:v>
                </c:pt>
                <c:pt idx="7">
                  <c:v>7071.02213234803</c:v>
                </c:pt>
                <c:pt idx="8">
                  <c:v>6744.2352960225</c:v>
                </c:pt>
                <c:pt idx="9">
                  <c:v>6516.72877382752</c:v>
                </c:pt>
                <c:pt idx="10">
                  <c:v>6516.72877382752</c:v>
                </c:pt>
                <c:pt idx="11">
                  <c:v>6687.11141980045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'pre-project-release'!$B$46:$M$46</c:f>
              <c:numCache>
                <c:formatCode>General</c:formatCode>
                <c:ptCount val="12"/>
                <c:pt idx="0">
                  <c:v>6866.74385254168</c:v>
                </c:pt>
                <c:pt idx="1">
                  <c:v>7137.75516759437</c:v>
                </c:pt>
                <c:pt idx="2">
                  <c:v>7137.75516759437</c:v>
                </c:pt>
                <c:pt idx="3">
                  <c:v>7491.32982945399</c:v>
                </c:pt>
                <c:pt idx="4">
                  <c:v>8606.562355029</c:v>
                </c:pt>
                <c:pt idx="5">
                  <c:v>9045.8756981813</c:v>
                </c:pt>
                <c:pt idx="6">
                  <c:v>8814.84529672161</c:v>
                </c:pt>
                <c:pt idx="7">
                  <c:v>8256.33377160739</c:v>
                </c:pt>
                <c:pt idx="8">
                  <c:v>7670.25546837824</c:v>
                </c:pt>
                <c:pt idx="9">
                  <c:v>7274.57480690282</c:v>
                </c:pt>
                <c:pt idx="10">
                  <c:v>7274.57480690282</c:v>
                </c:pt>
                <c:pt idx="11">
                  <c:v>7196.28544893717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'pre-project-release'!$B$47:$M$47</c:f>
              <c:numCache>
                <c:formatCode>General</c:formatCode>
                <c:ptCount val="12"/>
                <c:pt idx="0">
                  <c:v>7869.33192356659</c:v>
                </c:pt>
                <c:pt idx="1">
                  <c:v>8007.14374812836</c:v>
                </c:pt>
                <c:pt idx="2">
                  <c:v>8125.95472356516</c:v>
                </c:pt>
                <c:pt idx="3">
                  <c:v>8405.62537356133</c:v>
                </c:pt>
                <c:pt idx="4">
                  <c:v>8486.155628166</c:v>
                </c:pt>
                <c:pt idx="5">
                  <c:v>8345.40920830084</c:v>
                </c:pt>
                <c:pt idx="6">
                  <c:v>8125.95472356516</c:v>
                </c:pt>
                <c:pt idx="7">
                  <c:v>7869.33192356659</c:v>
                </c:pt>
                <c:pt idx="8">
                  <c:v>7480.38439277635</c:v>
                </c:pt>
                <c:pt idx="9">
                  <c:v>7193.40164552692</c:v>
                </c:pt>
                <c:pt idx="10">
                  <c:v>7004.36331933778</c:v>
                </c:pt>
                <c:pt idx="11">
                  <c:v>7042.02375683782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'pre-project-release'!$B$48:$M$48</c:f>
              <c:numCache>
                <c:formatCode>General</c:formatCode>
                <c:ptCount val="12"/>
                <c:pt idx="0">
                  <c:v>7363.36704943982</c:v>
                </c:pt>
                <c:pt idx="1">
                  <c:v>7194.47801711379</c:v>
                </c:pt>
                <c:pt idx="2">
                  <c:v>7119.89912935061</c:v>
                </c:pt>
                <c:pt idx="3">
                  <c:v>7363.36704943982</c:v>
                </c:pt>
                <c:pt idx="4">
                  <c:v>7552.77273178153</c:v>
                </c:pt>
                <c:pt idx="5">
                  <c:v>7533.74969541275</c:v>
                </c:pt>
                <c:pt idx="6">
                  <c:v>7724.79973913871</c:v>
                </c:pt>
                <c:pt idx="7">
                  <c:v>7801.72768537835</c:v>
                </c:pt>
                <c:pt idx="8">
                  <c:v>7686.44433308615</c:v>
                </c:pt>
                <c:pt idx="9">
                  <c:v>7667.29383164173</c:v>
                </c:pt>
                <c:pt idx="10">
                  <c:v>7821.0048090862</c:v>
                </c:pt>
                <c:pt idx="11">
                  <c:v>7840.2999538567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0445676"/>
        <c:axId val="927245102"/>
      </c:lineChart>
      <c:catAx>
        <c:axId val="5304456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245102"/>
        <c:crosses val="autoZero"/>
        <c:auto val="1"/>
        <c:lblAlgn val="ctr"/>
        <c:lblOffset val="100"/>
        <c:noMultiLvlLbl val="0"/>
      </c:catAx>
      <c:valAx>
        <c:axId val="927245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4456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355600</xdr:colOff>
      <xdr:row>4</xdr:row>
      <xdr:rowOff>120650</xdr:rowOff>
    </xdr:from>
    <xdr:to>
      <xdr:col>22</xdr:col>
      <xdr:colOff>82550</xdr:colOff>
      <xdr:row>24</xdr:row>
      <xdr:rowOff>170815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8280400" y="831850"/>
        <a:ext cx="5213350" cy="360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387350</xdr:colOff>
      <xdr:row>25</xdr:row>
      <xdr:rowOff>70485</xdr:rowOff>
    </xdr:from>
    <xdr:to>
      <xdr:col>22</xdr:col>
      <xdr:colOff>107315</xdr:colOff>
      <xdr:row>44</xdr:row>
      <xdr:rowOff>151765</xdr:rowOff>
    </xdr:to>
    <xdr:graphicFrame>
      <xdr:nvGraphicFramePr>
        <xdr:cNvPr id="3" name="图表 2" descr="7b0a202020202263686172745265734964223a20223230343736313731220a7d0a"/>
        <xdr:cNvGraphicFramePr/>
      </xdr:nvGraphicFramePr>
      <xdr:xfrm>
        <a:off x="8312150" y="4515485"/>
        <a:ext cx="5206365" cy="345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431800</xdr:colOff>
      <xdr:row>50</xdr:row>
      <xdr:rowOff>0</xdr:rowOff>
    </xdr:from>
    <xdr:to>
      <xdr:col>10</xdr:col>
      <xdr:colOff>412115</xdr:colOff>
      <xdr:row>81</xdr:row>
      <xdr:rowOff>132715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2832100" y="8890000"/>
        <a:ext cx="6495415" cy="5644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workbookViewId="0">
      <selection activeCell="N2" sqref="N2:N22"/>
    </sheetView>
  </sheetViews>
  <sheetFormatPr defaultColWidth="8.72727272727273" defaultRowHeight="14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>
      <c r="A2" s="2">
        <v>2000</v>
      </c>
      <c r="B2" s="4">
        <v>5180</v>
      </c>
      <c r="C2" s="4">
        <v>4980</v>
      </c>
      <c r="D2" s="4">
        <v>5030</v>
      </c>
      <c r="E2" s="4">
        <v>5320</v>
      </c>
      <c r="F2" s="4">
        <v>5570</v>
      </c>
      <c r="G2" s="4">
        <v>5740</v>
      </c>
      <c r="H2" s="4">
        <v>5830</v>
      </c>
      <c r="I2" s="4">
        <v>5750</v>
      </c>
      <c r="J2" s="4">
        <v>5530</v>
      </c>
      <c r="K2" s="4">
        <v>5380</v>
      </c>
      <c r="L2" s="4">
        <v>5410</v>
      </c>
      <c r="M2" s="4">
        <v>5350</v>
      </c>
      <c r="N2">
        <f>SUM(B2:M2)</f>
        <v>65070</v>
      </c>
    </row>
    <row r="3" spans="1:14">
      <c r="A3" s="2">
        <v>2001</v>
      </c>
      <c r="B3" s="4">
        <v>5050</v>
      </c>
      <c r="C3" s="4">
        <v>5210</v>
      </c>
      <c r="D3" s="4">
        <v>5270</v>
      </c>
      <c r="E3" s="4">
        <v>5390</v>
      </c>
      <c r="F3" s="4">
        <v>5540</v>
      </c>
      <c r="G3" s="4">
        <v>5400</v>
      </c>
      <c r="H3" s="4">
        <v>5220</v>
      </c>
      <c r="I3" s="4">
        <v>5210</v>
      </c>
      <c r="J3" s="4">
        <v>5020</v>
      </c>
      <c r="K3" s="4">
        <v>5260</v>
      </c>
      <c r="L3" s="4">
        <v>5130</v>
      </c>
      <c r="M3" s="4">
        <v>5480</v>
      </c>
      <c r="N3">
        <f t="shared" ref="N3:N22" si="0">SUM(B3:M3)</f>
        <v>63180</v>
      </c>
    </row>
    <row r="4" spans="1:14">
      <c r="A4" s="2">
        <v>2002</v>
      </c>
      <c r="B4" s="4">
        <v>5470</v>
      </c>
      <c r="C4" s="4">
        <v>5770</v>
      </c>
      <c r="D4" s="4">
        <v>5690</v>
      </c>
      <c r="E4" s="4">
        <v>5890</v>
      </c>
      <c r="F4" s="4">
        <v>6160</v>
      </c>
      <c r="G4" s="4">
        <v>6020</v>
      </c>
      <c r="H4" s="4">
        <v>5750</v>
      </c>
      <c r="I4" s="4">
        <v>5540</v>
      </c>
      <c r="J4" s="4">
        <v>5350</v>
      </c>
      <c r="K4" s="4">
        <v>5270</v>
      </c>
      <c r="L4" s="4">
        <v>5310</v>
      </c>
      <c r="M4" s="4">
        <v>5340</v>
      </c>
      <c r="N4">
        <f t="shared" si="0"/>
        <v>67560</v>
      </c>
    </row>
    <row r="5" spans="1:14">
      <c r="A5" s="2">
        <v>2003</v>
      </c>
      <c r="B5" s="4">
        <v>5100</v>
      </c>
      <c r="C5" s="4">
        <v>4950</v>
      </c>
      <c r="D5" s="4">
        <v>5020</v>
      </c>
      <c r="E5" s="4">
        <v>5180</v>
      </c>
      <c r="F5" s="4">
        <v>5610</v>
      </c>
      <c r="G5" s="4">
        <v>5590</v>
      </c>
      <c r="H5" s="4">
        <v>5640</v>
      </c>
      <c r="I5" s="4">
        <v>5670</v>
      </c>
      <c r="J5" s="4">
        <v>5450</v>
      </c>
      <c r="K5" s="4">
        <v>5410</v>
      </c>
      <c r="L5" s="4">
        <v>5440</v>
      </c>
      <c r="M5" s="4">
        <v>5490</v>
      </c>
      <c r="N5">
        <f t="shared" si="0"/>
        <v>64550</v>
      </c>
    </row>
    <row r="6" spans="1:14">
      <c r="A6" s="2">
        <v>2004</v>
      </c>
      <c r="B6" s="4">
        <v>5590</v>
      </c>
      <c r="C6" s="4">
        <v>5200</v>
      </c>
      <c r="D6" s="4">
        <v>5440</v>
      </c>
      <c r="E6" s="4">
        <v>5690</v>
      </c>
      <c r="F6" s="4">
        <v>5960</v>
      </c>
      <c r="G6" s="4">
        <v>6030</v>
      </c>
      <c r="H6" s="4">
        <v>6010</v>
      </c>
      <c r="I6" s="4">
        <v>5960</v>
      </c>
      <c r="J6" s="4">
        <v>5790</v>
      </c>
      <c r="K6" s="4">
        <v>5680</v>
      </c>
      <c r="L6" s="4">
        <v>5610</v>
      </c>
      <c r="M6" s="4">
        <v>5800</v>
      </c>
      <c r="N6">
        <f t="shared" si="0"/>
        <v>68760</v>
      </c>
    </row>
    <row r="7" spans="1:14">
      <c r="A7" s="2">
        <v>2005</v>
      </c>
      <c r="B7" s="4">
        <v>6030</v>
      </c>
      <c r="C7" s="4">
        <v>6070</v>
      </c>
      <c r="D7" s="4">
        <v>6090</v>
      </c>
      <c r="E7" s="4">
        <v>6300</v>
      </c>
      <c r="F7" s="4">
        <v>6250</v>
      </c>
      <c r="G7" s="4">
        <v>6000</v>
      </c>
      <c r="H7" s="4">
        <v>5790</v>
      </c>
      <c r="I7" s="4">
        <v>5540</v>
      </c>
      <c r="J7" s="4">
        <v>5420</v>
      </c>
      <c r="K7" s="4">
        <v>5280</v>
      </c>
      <c r="L7" s="4">
        <v>5570</v>
      </c>
      <c r="M7" s="4">
        <v>5420</v>
      </c>
      <c r="N7">
        <f t="shared" si="0"/>
        <v>69760</v>
      </c>
    </row>
    <row r="8" spans="1:14">
      <c r="A8" s="2">
        <v>2006</v>
      </c>
      <c r="B8" s="4">
        <v>5550</v>
      </c>
      <c r="C8" s="4">
        <v>5870</v>
      </c>
      <c r="D8" s="4">
        <v>5710</v>
      </c>
      <c r="E8" s="4">
        <v>5720</v>
      </c>
      <c r="F8" s="4">
        <v>5760</v>
      </c>
      <c r="G8" s="4">
        <v>5520</v>
      </c>
      <c r="H8" s="4">
        <v>5880</v>
      </c>
      <c r="I8" s="4">
        <v>5700</v>
      </c>
      <c r="J8" s="4">
        <v>5600</v>
      </c>
      <c r="K8" s="4">
        <v>5940</v>
      </c>
      <c r="L8" s="4">
        <v>5710</v>
      </c>
      <c r="M8" s="4">
        <v>6150</v>
      </c>
      <c r="N8">
        <f t="shared" si="0"/>
        <v>69110</v>
      </c>
    </row>
    <row r="9" spans="1:14">
      <c r="A9" s="2">
        <v>2007</v>
      </c>
      <c r="B9" s="4">
        <v>6410</v>
      </c>
      <c r="C9" s="4">
        <v>5730</v>
      </c>
      <c r="D9" s="4">
        <v>5970</v>
      </c>
      <c r="E9" s="4">
        <v>5990</v>
      </c>
      <c r="F9" s="4">
        <v>6160</v>
      </c>
      <c r="G9" s="4">
        <v>5710</v>
      </c>
      <c r="H9" s="4">
        <v>5430</v>
      </c>
      <c r="I9" s="4">
        <v>5520</v>
      </c>
      <c r="J9" s="4">
        <v>5440</v>
      </c>
      <c r="K9" s="4">
        <v>5300</v>
      </c>
      <c r="L9" s="4">
        <v>5220</v>
      </c>
      <c r="M9" s="4">
        <v>5440</v>
      </c>
      <c r="N9">
        <f t="shared" si="0"/>
        <v>68320</v>
      </c>
    </row>
    <row r="10" spans="1:14">
      <c r="A10" s="2">
        <v>2008</v>
      </c>
      <c r="B10" s="4">
        <v>5610</v>
      </c>
      <c r="C10" s="4">
        <v>5430</v>
      </c>
      <c r="D10" s="4">
        <v>6020</v>
      </c>
      <c r="E10" s="4">
        <v>6270</v>
      </c>
      <c r="F10" s="4">
        <v>6220</v>
      </c>
      <c r="G10" s="4">
        <v>5930</v>
      </c>
      <c r="H10" s="4">
        <v>6070</v>
      </c>
      <c r="I10" s="4">
        <v>5790</v>
      </c>
      <c r="J10" s="4">
        <v>5530</v>
      </c>
      <c r="K10" s="4">
        <v>5470</v>
      </c>
      <c r="L10" s="4">
        <v>5460</v>
      </c>
      <c r="M10" s="4">
        <v>5830</v>
      </c>
      <c r="N10">
        <f t="shared" si="0"/>
        <v>69630</v>
      </c>
    </row>
    <row r="11" spans="1:14">
      <c r="A11" s="2">
        <v>2009</v>
      </c>
      <c r="B11" s="4">
        <v>5610</v>
      </c>
      <c r="C11" s="4">
        <v>5760</v>
      </c>
      <c r="D11" s="4">
        <v>6100</v>
      </c>
      <c r="E11" s="4">
        <v>6270</v>
      </c>
      <c r="F11" s="4">
        <v>6420</v>
      </c>
      <c r="G11" s="4">
        <v>6100</v>
      </c>
      <c r="H11" s="4">
        <v>6250</v>
      </c>
      <c r="I11" s="4">
        <v>6140</v>
      </c>
      <c r="J11" s="4">
        <v>5830</v>
      </c>
      <c r="K11" s="4">
        <v>5780</v>
      </c>
      <c r="L11" s="4">
        <v>5600</v>
      </c>
      <c r="M11" s="4">
        <v>5850</v>
      </c>
      <c r="N11">
        <f t="shared" si="0"/>
        <v>71710</v>
      </c>
    </row>
    <row r="12" spans="1:14">
      <c r="A12" s="2">
        <v>2010</v>
      </c>
      <c r="B12" s="4">
        <v>5540</v>
      </c>
      <c r="C12" s="4">
        <v>5230</v>
      </c>
      <c r="D12" s="4">
        <v>5340</v>
      </c>
      <c r="E12" s="4">
        <v>5630</v>
      </c>
      <c r="F12" s="4">
        <v>5810</v>
      </c>
      <c r="G12" s="4">
        <v>5990</v>
      </c>
      <c r="H12" s="4">
        <v>5910</v>
      </c>
      <c r="I12" s="4">
        <v>5650</v>
      </c>
      <c r="J12" s="4">
        <v>5430</v>
      </c>
      <c r="K12" s="4">
        <v>5340</v>
      </c>
      <c r="L12" s="4">
        <v>5280</v>
      </c>
      <c r="M12" s="4">
        <v>5400</v>
      </c>
      <c r="N12">
        <f t="shared" si="0"/>
        <v>66550</v>
      </c>
    </row>
    <row r="13" spans="1:14">
      <c r="A13" s="2">
        <v>2011</v>
      </c>
      <c r="B13" s="4">
        <v>5080</v>
      </c>
      <c r="C13" s="4">
        <v>4910</v>
      </c>
      <c r="D13" s="4">
        <v>5540</v>
      </c>
      <c r="E13" s="4">
        <v>5810</v>
      </c>
      <c r="F13" s="4">
        <v>6420</v>
      </c>
      <c r="G13" s="4">
        <v>6550</v>
      </c>
      <c r="H13" s="4">
        <v>6180</v>
      </c>
      <c r="I13" s="4">
        <v>6110</v>
      </c>
      <c r="J13" s="4">
        <v>5820</v>
      </c>
      <c r="K13" s="4">
        <v>6030</v>
      </c>
      <c r="L13" s="4">
        <v>6010</v>
      </c>
      <c r="M13" s="4">
        <v>6570</v>
      </c>
      <c r="N13">
        <f t="shared" si="0"/>
        <v>71030</v>
      </c>
    </row>
    <row r="14" spans="1:14">
      <c r="A14" s="2">
        <v>2012</v>
      </c>
      <c r="B14" s="4">
        <v>6690</v>
      </c>
      <c r="C14" s="4">
        <v>6480</v>
      </c>
      <c r="D14" s="4">
        <v>6250</v>
      </c>
      <c r="E14" s="4">
        <v>6040</v>
      </c>
      <c r="F14" s="4">
        <v>5730</v>
      </c>
      <c r="G14" s="4">
        <v>5660</v>
      </c>
      <c r="H14" s="4">
        <v>5440</v>
      </c>
      <c r="I14" s="4">
        <v>5320</v>
      </c>
      <c r="J14" s="4">
        <v>5130</v>
      </c>
      <c r="K14" s="4">
        <v>5030</v>
      </c>
      <c r="L14" s="4">
        <v>5220</v>
      </c>
      <c r="M14" s="4">
        <v>5090</v>
      </c>
      <c r="N14">
        <f t="shared" si="0"/>
        <v>68080</v>
      </c>
    </row>
    <row r="15" spans="1:14">
      <c r="A15" s="2">
        <v>2013</v>
      </c>
      <c r="B15" s="4">
        <v>5390</v>
      </c>
      <c r="C15" s="4">
        <v>5270</v>
      </c>
      <c r="D15" s="4">
        <v>5260</v>
      </c>
      <c r="E15" s="4">
        <v>5460</v>
      </c>
      <c r="F15" s="4">
        <v>5570</v>
      </c>
      <c r="G15" s="4">
        <v>5630</v>
      </c>
      <c r="H15" s="4">
        <v>5910</v>
      </c>
      <c r="I15" s="4">
        <v>5850</v>
      </c>
      <c r="J15" s="4">
        <v>5590</v>
      </c>
      <c r="K15" s="4">
        <v>5720</v>
      </c>
      <c r="L15" s="4">
        <v>5750</v>
      </c>
      <c r="M15" s="4">
        <v>5660</v>
      </c>
      <c r="N15">
        <f t="shared" si="0"/>
        <v>67060</v>
      </c>
    </row>
    <row r="16" spans="1:14">
      <c r="A16" s="2">
        <v>2014</v>
      </c>
      <c r="B16" s="4">
        <v>5300</v>
      </c>
      <c r="C16" s="4">
        <v>5280</v>
      </c>
      <c r="D16" s="4">
        <v>5360</v>
      </c>
      <c r="E16" s="4">
        <v>5780</v>
      </c>
      <c r="F16" s="4">
        <v>6190</v>
      </c>
      <c r="G16" s="4">
        <v>6090</v>
      </c>
      <c r="H16" s="4">
        <v>6130</v>
      </c>
      <c r="I16" s="4">
        <v>6040</v>
      </c>
      <c r="J16" s="4">
        <v>6000</v>
      </c>
      <c r="K16" s="4">
        <v>6040</v>
      </c>
      <c r="L16" s="4">
        <v>6130</v>
      </c>
      <c r="M16" s="4">
        <v>5970</v>
      </c>
      <c r="N16">
        <f t="shared" si="0"/>
        <v>70310</v>
      </c>
    </row>
    <row r="17" spans="1:14">
      <c r="A17" s="2">
        <v>2015</v>
      </c>
      <c r="B17" s="4">
        <v>5810</v>
      </c>
      <c r="C17" s="4">
        <v>5550</v>
      </c>
      <c r="D17" s="4">
        <v>5450</v>
      </c>
      <c r="E17" s="4">
        <v>5900</v>
      </c>
      <c r="F17" s="4">
        <v>6070</v>
      </c>
      <c r="G17" s="4">
        <v>6420</v>
      </c>
      <c r="H17" s="4">
        <v>6930</v>
      </c>
      <c r="I17" s="4">
        <v>6760</v>
      </c>
      <c r="J17" s="4">
        <v>6370</v>
      </c>
      <c r="K17" s="4">
        <v>6160</v>
      </c>
      <c r="L17" s="4">
        <v>6210</v>
      </c>
      <c r="M17" s="4">
        <v>5990</v>
      </c>
      <c r="N17">
        <f t="shared" si="0"/>
        <v>73620</v>
      </c>
    </row>
    <row r="18" spans="1:14">
      <c r="A18" s="2">
        <v>2016</v>
      </c>
      <c r="B18" s="4">
        <v>6320</v>
      </c>
      <c r="C18" s="4">
        <v>6270</v>
      </c>
      <c r="D18" s="4">
        <v>6360</v>
      </c>
      <c r="E18" s="4">
        <v>6690</v>
      </c>
      <c r="F18" s="4">
        <v>6840</v>
      </c>
      <c r="G18" s="4">
        <v>6610</v>
      </c>
      <c r="H18" s="4">
        <v>6500</v>
      </c>
      <c r="I18" s="4">
        <v>6280</v>
      </c>
      <c r="J18" s="4">
        <v>6020</v>
      </c>
      <c r="K18" s="4">
        <v>5990</v>
      </c>
      <c r="L18" s="4">
        <v>6160</v>
      </c>
      <c r="M18" s="4">
        <v>6300</v>
      </c>
      <c r="N18">
        <f t="shared" si="0"/>
        <v>76340</v>
      </c>
    </row>
    <row r="19" spans="1:14">
      <c r="A19" s="2">
        <v>2017</v>
      </c>
      <c r="B19" s="4">
        <v>6320</v>
      </c>
      <c r="C19" s="4">
        <v>6540</v>
      </c>
      <c r="D19" s="4">
        <v>6510</v>
      </c>
      <c r="E19" s="4">
        <v>6880</v>
      </c>
      <c r="F19" s="4">
        <v>7320</v>
      </c>
      <c r="G19" s="4">
        <v>7200</v>
      </c>
      <c r="H19" s="4">
        <v>7170</v>
      </c>
      <c r="I19" s="4">
        <v>6940</v>
      </c>
      <c r="J19" s="4">
        <v>6580</v>
      </c>
      <c r="K19" s="4">
        <v>6610</v>
      </c>
      <c r="L19" s="4">
        <v>6820</v>
      </c>
      <c r="M19" s="4">
        <v>6800</v>
      </c>
      <c r="N19">
        <f t="shared" si="0"/>
        <v>81690</v>
      </c>
    </row>
    <row r="20" spans="1:14">
      <c r="A20" s="2">
        <v>2018</v>
      </c>
      <c r="B20" s="4">
        <v>6320</v>
      </c>
      <c r="C20" s="4">
        <v>6540</v>
      </c>
      <c r="D20" s="4">
        <v>6900</v>
      </c>
      <c r="E20" s="4">
        <v>7240</v>
      </c>
      <c r="F20" s="4">
        <v>7400</v>
      </c>
      <c r="G20" s="4">
        <v>7270</v>
      </c>
      <c r="H20" s="4">
        <v>7050</v>
      </c>
      <c r="I20" s="4">
        <v>6930</v>
      </c>
      <c r="J20" s="4">
        <v>6660</v>
      </c>
      <c r="K20" s="4">
        <v>6760</v>
      </c>
      <c r="L20" s="4">
        <v>6990</v>
      </c>
      <c r="M20" s="4">
        <v>6920</v>
      </c>
      <c r="N20">
        <f t="shared" si="0"/>
        <v>82980</v>
      </c>
    </row>
    <row r="21" spans="1:14">
      <c r="A21" s="2">
        <v>2019</v>
      </c>
      <c r="B21" s="4">
        <v>6980</v>
      </c>
      <c r="C21" s="4">
        <v>6820</v>
      </c>
      <c r="D21" s="4">
        <v>6810</v>
      </c>
      <c r="E21" s="4">
        <v>7060</v>
      </c>
      <c r="F21" s="4">
        <v>7850</v>
      </c>
      <c r="G21" s="4">
        <v>8070</v>
      </c>
      <c r="H21" s="4">
        <v>7830</v>
      </c>
      <c r="I21" s="4">
        <v>7650</v>
      </c>
      <c r="J21" s="4">
        <v>7280</v>
      </c>
      <c r="K21" s="4">
        <v>7150</v>
      </c>
      <c r="L21" s="4">
        <v>7200</v>
      </c>
      <c r="M21" s="4">
        <v>7190</v>
      </c>
      <c r="N21">
        <f t="shared" si="0"/>
        <v>87890</v>
      </c>
    </row>
    <row r="22" spans="1:14">
      <c r="A22" s="2">
        <v>2020</v>
      </c>
      <c r="B22" s="4">
        <v>7530</v>
      </c>
      <c r="C22" s="4">
        <v>7700</v>
      </c>
      <c r="D22" s="4">
        <v>7660</v>
      </c>
      <c r="E22" s="4">
        <v>7920</v>
      </c>
      <c r="F22" s="4">
        <v>7830</v>
      </c>
      <c r="G22" s="4">
        <v>7790</v>
      </c>
      <c r="H22" s="4">
        <v>7700</v>
      </c>
      <c r="I22" s="4">
        <v>7420</v>
      </c>
      <c r="J22" s="4">
        <v>7170</v>
      </c>
      <c r="K22" s="4">
        <v>7020</v>
      </c>
      <c r="L22" s="4">
        <v>7170</v>
      </c>
      <c r="M22" s="4">
        <v>7200</v>
      </c>
      <c r="N22">
        <f t="shared" si="0"/>
        <v>90110</v>
      </c>
    </row>
    <row r="23" spans="1:13">
      <c r="A23" s="2">
        <v>2021</v>
      </c>
      <c r="B23" s="5" t="s">
        <v>13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5" t="s">
        <v>13</v>
      </c>
      <c r="M23" s="5" t="s">
        <v>13</v>
      </c>
    </row>
    <row r="24" spans="1:13">
      <c r="A24" s="2">
        <v>2022</v>
      </c>
      <c r="B24" s="5" t="s">
        <v>13</v>
      </c>
      <c r="C24" s="5" t="s">
        <v>13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  <c r="M24" s="5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opLeftCell="A19" workbookViewId="0">
      <selection activeCell="A29" sqref="A29:M51"/>
    </sheetView>
  </sheetViews>
  <sheetFormatPr defaultColWidth="8.72727272727273" defaultRowHeight="14"/>
  <cols>
    <col min="2" max="13" width="12.8181818181818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2000</v>
      </c>
      <c r="B2" s="4">
        <v>74.5</v>
      </c>
      <c r="C2" s="4">
        <v>74.45</v>
      </c>
      <c r="D2" s="4">
        <v>74.58</v>
      </c>
      <c r="E2" s="4">
        <v>74.82</v>
      </c>
      <c r="F2" s="4">
        <v>75.1</v>
      </c>
      <c r="G2" s="4">
        <v>75.26</v>
      </c>
      <c r="H2" s="4">
        <v>75.24</v>
      </c>
      <c r="I2" s="4">
        <v>75.06</v>
      </c>
      <c r="J2" s="4">
        <v>74.81</v>
      </c>
      <c r="K2" s="4">
        <v>74.61</v>
      </c>
      <c r="L2" s="4">
        <v>74.46</v>
      </c>
      <c r="M2" s="4">
        <v>74.47</v>
      </c>
    </row>
    <row r="3" spans="1:13">
      <c r="A3" s="2">
        <v>2001</v>
      </c>
      <c r="B3" s="4">
        <v>74.49</v>
      </c>
      <c r="C3" s="4">
        <v>74.55</v>
      </c>
      <c r="D3" s="4">
        <v>74.65</v>
      </c>
      <c r="E3" s="4">
        <v>74.84</v>
      </c>
      <c r="F3" s="4">
        <v>74.93</v>
      </c>
      <c r="G3" s="4">
        <v>74.99</v>
      </c>
      <c r="H3" s="4">
        <v>74.97</v>
      </c>
      <c r="I3" s="4">
        <v>74.82</v>
      </c>
      <c r="J3" s="4">
        <v>74.63</v>
      </c>
      <c r="K3" s="4">
        <v>74.53</v>
      </c>
      <c r="L3" s="4">
        <v>74.47</v>
      </c>
      <c r="M3" s="4">
        <v>74.52</v>
      </c>
    </row>
    <row r="4" spans="1:13">
      <c r="A4" s="2">
        <v>2002</v>
      </c>
      <c r="B4" s="4">
        <v>74.56</v>
      </c>
      <c r="C4" s="4">
        <v>74.68</v>
      </c>
      <c r="D4" s="4">
        <v>74.79</v>
      </c>
      <c r="E4" s="4">
        <v>74.98</v>
      </c>
      <c r="F4" s="4">
        <v>75.22</v>
      </c>
      <c r="G4" s="4">
        <v>75.33</v>
      </c>
      <c r="H4" s="4">
        <v>75.19</v>
      </c>
      <c r="I4" s="4">
        <v>74.91</v>
      </c>
      <c r="J4" s="4">
        <v>74.65</v>
      </c>
      <c r="K4" s="4">
        <v>74.49</v>
      </c>
      <c r="L4" s="4">
        <v>74.36</v>
      </c>
      <c r="M4" s="4">
        <v>74.32</v>
      </c>
    </row>
    <row r="5" spans="1:13">
      <c r="A5" s="2">
        <v>2003</v>
      </c>
      <c r="B5" s="4">
        <v>74.33</v>
      </c>
      <c r="C5" s="4">
        <v>74.29</v>
      </c>
      <c r="D5" s="4">
        <v>74.35</v>
      </c>
      <c r="E5" s="4">
        <v>74.73</v>
      </c>
      <c r="F5" s="4">
        <v>74.95</v>
      </c>
      <c r="G5" s="4">
        <v>75.12</v>
      </c>
      <c r="H5" s="4">
        <v>75.05</v>
      </c>
      <c r="I5" s="4">
        <v>74.99</v>
      </c>
      <c r="J5" s="4">
        <v>74.75</v>
      </c>
      <c r="K5" s="4">
        <v>74.63</v>
      </c>
      <c r="L5" s="4">
        <v>74.64</v>
      </c>
      <c r="M5" s="4">
        <v>74.73</v>
      </c>
    </row>
    <row r="6" spans="1:13">
      <c r="A6" s="2">
        <v>2004</v>
      </c>
      <c r="B6" s="4">
        <v>74.83</v>
      </c>
      <c r="C6" s="4">
        <v>74.75</v>
      </c>
      <c r="D6" s="4">
        <v>74.72</v>
      </c>
      <c r="E6" s="4">
        <v>74.89</v>
      </c>
      <c r="F6" s="4">
        <v>75.04</v>
      </c>
      <c r="G6" s="4">
        <v>75.14</v>
      </c>
      <c r="H6" s="4">
        <v>75.09</v>
      </c>
      <c r="I6" s="4">
        <v>75.02</v>
      </c>
      <c r="J6" s="4">
        <v>74.95</v>
      </c>
      <c r="K6" s="4">
        <v>74.7</v>
      </c>
      <c r="L6" s="4">
        <v>74.5</v>
      </c>
      <c r="M6" s="4">
        <v>74.55</v>
      </c>
    </row>
    <row r="7" spans="1:13">
      <c r="A7" s="2">
        <v>2005</v>
      </c>
      <c r="B7" s="4">
        <v>74.74</v>
      </c>
      <c r="C7" s="4">
        <v>74.85</v>
      </c>
      <c r="D7" s="4">
        <v>74.84</v>
      </c>
      <c r="E7" s="4">
        <v>75.03</v>
      </c>
      <c r="F7" s="4">
        <v>75.11</v>
      </c>
      <c r="G7" s="4">
        <v>75.02</v>
      </c>
      <c r="H7" s="4">
        <v>74.94</v>
      </c>
      <c r="I7" s="4">
        <v>74.79</v>
      </c>
      <c r="J7" s="4">
        <v>74.69</v>
      </c>
      <c r="K7" s="4">
        <v>74.6</v>
      </c>
      <c r="L7" s="4">
        <v>74.58</v>
      </c>
      <c r="M7" s="4">
        <v>74.55</v>
      </c>
    </row>
    <row r="8" spans="1:13">
      <c r="A8" s="2">
        <v>2006</v>
      </c>
      <c r="B8" s="4">
        <v>74.63</v>
      </c>
      <c r="C8" s="4">
        <v>74.86</v>
      </c>
      <c r="D8" s="4">
        <v>74.82</v>
      </c>
      <c r="E8" s="4">
        <v>74.83</v>
      </c>
      <c r="F8" s="4">
        <v>74.84</v>
      </c>
      <c r="G8" s="4">
        <v>74.89</v>
      </c>
      <c r="H8" s="4">
        <v>74.98</v>
      </c>
      <c r="I8" s="4">
        <v>74.95</v>
      </c>
      <c r="J8" s="4">
        <v>74.81</v>
      </c>
      <c r="K8" s="4">
        <v>74.74</v>
      </c>
      <c r="L8" s="4">
        <v>74.79</v>
      </c>
      <c r="M8" s="4">
        <v>74.83</v>
      </c>
    </row>
    <row r="9" spans="1:13">
      <c r="A9" s="2">
        <v>2007</v>
      </c>
      <c r="B9" s="4">
        <v>74.98</v>
      </c>
      <c r="C9" s="4">
        <v>74.97</v>
      </c>
      <c r="D9" s="4">
        <v>74.85</v>
      </c>
      <c r="E9" s="4">
        <v>75.01</v>
      </c>
      <c r="F9" s="4">
        <v>75.05</v>
      </c>
      <c r="G9" s="4">
        <v>74.98</v>
      </c>
      <c r="H9" s="4">
        <v>74.86</v>
      </c>
      <c r="I9" s="4">
        <v>74.71</v>
      </c>
      <c r="J9" s="4">
        <v>74.56</v>
      </c>
      <c r="K9" s="4">
        <v>74.42</v>
      </c>
      <c r="L9" s="4">
        <v>74.31</v>
      </c>
      <c r="M9" s="4">
        <v>74.32</v>
      </c>
    </row>
    <row r="10" spans="1:13">
      <c r="A10" s="2">
        <v>2008</v>
      </c>
      <c r="B10" s="4">
        <v>74.56</v>
      </c>
      <c r="C10" s="4">
        <v>74.75</v>
      </c>
      <c r="D10" s="4">
        <v>74.87</v>
      </c>
      <c r="E10" s="4">
        <v>75.18</v>
      </c>
      <c r="F10" s="4">
        <v>75.3</v>
      </c>
      <c r="G10" s="4">
        <v>75.19</v>
      </c>
      <c r="H10" s="4">
        <v>75.12</v>
      </c>
      <c r="I10" s="4">
        <v>75.06</v>
      </c>
      <c r="J10" s="4">
        <v>74.81</v>
      </c>
      <c r="K10" s="4">
        <v>74.6</v>
      </c>
      <c r="L10" s="4">
        <v>74.51</v>
      </c>
      <c r="M10" s="4">
        <v>74.55</v>
      </c>
    </row>
    <row r="11" spans="1:13">
      <c r="A11" s="2">
        <v>2009</v>
      </c>
      <c r="B11" s="4">
        <v>74.76</v>
      </c>
      <c r="C11" s="4">
        <v>74.82</v>
      </c>
      <c r="D11" s="4">
        <v>74.92</v>
      </c>
      <c r="E11" s="4">
        <v>75.12</v>
      </c>
      <c r="F11" s="4">
        <v>75.19</v>
      </c>
      <c r="G11" s="4">
        <v>75.16</v>
      </c>
      <c r="H11" s="4">
        <v>75.12</v>
      </c>
      <c r="I11" s="4">
        <v>75.03</v>
      </c>
      <c r="J11" s="4">
        <v>74.78</v>
      </c>
      <c r="K11" s="4">
        <v>74.6</v>
      </c>
      <c r="L11" s="4">
        <v>74.5</v>
      </c>
      <c r="M11" s="4">
        <v>74.48</v>
      </c>
    </row>
    <row r="12" spans="1:13">
      <c r="A12" s="2">
        <v>2010</v>
      </c>
      <c r="B12" s="4">
        <v>74.51</v>
      </c>
      <c r="C12" s="4">
        <v>74.54</v>
      </c>
      <c r="D12" s="4">
        <v>74.55</v>
      </c>
      <c r="E12" s="4">
        <v>74.66</v>
      </c>
      <c r="F12" s="4">
        <v>74.71</v>
      </c>
      <c r="G12" s="4">
        <v>74.85</v>
      </c>
      <c r="H12" s="4">
        <v>74.97</v>
      </c>
      <c r="I12" s="4">
        <v>74.9</v>
      </c>
      <c r="J12" s="4">
        <v>74.72</v>
      </c>
      <c r="K12" s="4">
        <v>74.61</v>
      </c>
      <c r="L12" s="4">
        <v>74.5</v>
      </c>
      <c r="M12" s="4">
        <v>74.52</v>
      </c>
    </row>
    <row r="13" spans="1:13">
      <c r="A13" s="2">
        <v>2011</v>
      </c>
      <c r="B13" s="4">
        <v>74.49</v>
      </c>
      <c r="C13" s="4">
        <v>74.41</v>
      </c>
      <c r="D13" s="4">
        <v>74.61</v>
      </c>
      <c r="E13" s="4">
        <v>74.85</v>
      </c>
      <c r="F13" s="4">
        <v>75.23</v>
      </c>
      <c r="G13" s="4">
        <v>75.33</v>
      </c>
      <c r="H13" s="4">
        <v>75.14</v>
      </c>
      <c r="I13" s="4">
        <v>74.94</v>
      </c>
      <c r="J13" s="4">
        <v>74.76</v>
      </c>
      <c r="K13" s="4">
        <v>74.66</v>
      </c>
      <c r="L13" s="4">
        <v>74.58</v>
      </c>
      <c r="M13" s="4">
        <v>74.62</v>
      </c>
    </row>
    <row r="14" spans="1:13">
      <c r="A14" s="2">
        <v>2012</v>
      </c>
      <c r="B14" s="4">
        <v>74.8</v>
      </c>
      <c r="C14" s="4">
        <v>74.99</v>
      </c>
      <c r="D14" s="4">
        <v>74.97</v>
      </c>
      <c r="E14" s="4">
        <v>74.92</v>
      </c>
      <c r="F14" s="4">
        <v>74.91</v>
      </c>
      <c r="G14" s="4">
        <v>74.9</v>
      </c>
      <c r="H14" s="4">
        <v>74.79</v>
      </c>
      <c r="I14" s="4">
        <v>74.65</v>
      </c>
      <c r="J14" s="4">
        <v>74.5</v>
      </c>
      <c r="K14" s="4">
        <v>74.34</v>
      </c>
      <c r="L14" s="4">
        <v>74.29</v>
      </c>
      <c r="M14" s="4">
        <v>74.28</v>
      </c>
    </row>
    <row r="15" spans="1:13">
      <c r="A15" s="2">
        <v>2013</v>
      </c>
      <c r="B15" s="4">
        <v>74.38</v>
      </c>
      <c r="C15" s="4">
        <v>74.52</v>
      </c>
      <c r="D15" s="4">
        <v>74.57</v>
      </c>
      <c r="E15" s="4">
        <v>74.72</v>
      </c>
      <c r="F15" s="4">
        <v>74.88</v>
      </c>
      <c r="G15" s="4">
        <v>75.1</v>
      </c>
      <c r="H15" s="4">
        <v>75.14</v>
      </c>
      <c r="I15" s="4">
        <v>74.99</v>
      </c>
      <c r="J15" s="4">
        <v>74.79</v>
      </c>
      <c r="K15" s="4">
        <v>74.64</v>
      </c>
      <c r="L15" s="4">
        <v>74.6</v>
      </c>
      <c r="M15" s="4">
        <v>74.53</v>
      </c>
    </row>
    <row r="16" spans="1:13">
      <c r="A16" s="2">
        <v>2014</v>
      </c>
      <c r="B16" s="4">
        <v>74.64</v>
      </c>
      <c r="C16" s="4">
        <v>74.61</v>
      </c>
      <c r="D16" s="4">
        <v>74.55</v>
      </c>
      <c r="E16" s="4">
        <v>74.83</v>
      </c>
      <c r="F16" s="4">
        <v>75.14</v>
      </c>
      <c r="G16" s="4">
        <v>75.17</v>
      </c>
      <c r="H16" s="4">
        <v>75.09</v>
      </c>
      <c r="I16" s="4">
        <v>74.96</v>
      </c>
      <c r="J16" s="4">
        <v>74.78</v>
      </c>
      <c r="K16" s="4">
        <v>74.59</v>
      </c>
      <c r="L16" s="4">
        <v>74.46</v>
      </c>
      <c r="M16" s="4">
        <v>74.46</v>
      </c>
    </row>
    <row r="17" spans="1:13">
      <c r="A17" s="2">
        <v>2015</v>
      </c>
      <c r="B17" s="4">
        <v>74.56</v>
      </c>
      <c r="C17" s="4">
        <v>74.5</v>
      </c>
      <c r="D17" s="4">
        <v>74.41</v>
      </c>
      <c r="E17" s="4">
        <v>74.62</v>
      </c>
      <c r="F17" s="4">
        <v>74.81</v>
      </c>
      <c r="G17" s="4">
        <v>75.02</v>
      </c>
      <c r="H17" s="4">
        <v>75.21</v>
      </c>
      <c r="I17" s="4">
        <v>75.11</v>
      </c>
      <c r="J17" s="4">
        <v>74.91</v>
      </c>
      <c r="K17" s="4">
        <v>74.67</v>
      </c>
      <c r="L17" s="4">
        <v>74.56</v>
      </c>
      <c r="M17" s="4">
        <v>74.47</v>
      </c>
    </row>
    <row r="18" spans="1:13">
      <c r="A18" s="2">
        <v>2016</v>
      </c>
      <c r="B18" s="4">
        <v>74.63</v>
      </c>
      <c r="C18" s="4">
        <v>74.82</v>
      </c>
      <c r="D18" s="4">
        <v>74.97</v>
      </c>
      <c r="E18" s="4">
        <v>75.11</v>
      </c>
      <c r="F18" s="4">
        <v>75.09</v>
      </c>
      <c r="G18" s="4">
        <v>75.02</v>
      </c>
      <c r="H18" s="4">
        <v>74.95</v>
      </c>
      <c r="I18" s="4">
        <v>74.84</v>
      </c>
      <c r="J18" s="4">
        <v>74.7</v>
      </c>
      <c r="K18" s="4">
        <v>74.54</v>
      </c>
      <c r="L18" s="4">
        <v>74.48</v>
      </c>
      <c r="M18" s="4">
        <v>74.46</v>
      </c>
    </row>
    <row r="19" spans="1:13">
      <c r="A19" s="2">
        <v>2017</v>
      </c>
      <c r="B19" s="4">
        <v>74.62</v>
      </c>
      <c r="C19" s="4">
        <v>74.82</v>
      </c>
      <c r="D19" s="4">
        <v>75</v>
      </c>
      <c r="E19" s="4">
        <v>75.35</v>
      </c>
      <c r="F19" s="4">
        <v>75.8</v>
      </c>
      <c r="G19" s="4">
        <v>75.81</v>
      </c>
      <c r="H19" s="4">
        <v>75.69</v>
      </c>
      <c r="I19" s="4">
        <v>75.43</v>
      </c>
      <c r="J19" s="4">
        <v>75.08</v>
      </c>
      <c r="K19" s="4">
        <v>74.86</v>
      </c>
      <c r="L19" s="4">
        <v>74.87</v>
      </c>
      <c r="M19" s="4">
        <v>74.77</v>
      </c>
    </row>
    <row r="20" spans="1:13">
      <c r="A20" s="2">
        <v>2018</v>
      </c>
      <c r="B20" s="4">
        <v>74.83</v>
      </c>
      <c r="C20" s="4">
        <v>74.9</v>
      </c>
      <c r="D20" s="4">
        <v>74.93</v>
      </c>
      <c r="E20" s="4">
        <v>75.01</v>
      </c>
      <c r="F20" s="4">
        <v>75.26</v>
      </c>
      <c r="G20" s="4">
        <v>75.22</v>
      </c>
      <c r="H20" s="4">
        <v>75.06</v>
      </c>
      <c r="I20" s="4">
        <v>74.91</v>
      </c>
      <c r="J20" s="4">
        <v>74.74</v>
      </c>
      <c r="K20" s="4">
        <v>74.62</v>
      </c>
      <c r="L20" s="4">
        <v>74.62</v>
      </c>
      <c r="M20" s="4">
        <v>74.71</v>
      </c>
    </row>
    <row r="21" spans="1:13">
      <c r="A21" s="2">
        <v>2019</v>
      </c>
      <c r="B21" s="4">
        <v>74.83</v>
      </c>
      <c r="C21" s="4">
        <v>74.97</v>
      </c>
      <c r="D21" s="4">
        <v>74.97</v>
      </c>
      <c r="E21" s="4">
        <v>75.15</v>
      </c>
      <c r="F21" s="4">
        <v>75.7</v>
      </c>
      <c r="G21" s="4">
        <v>75.91</v>
      </c>
      <c r="H21" s="4">
        <v>75.8</v>
      </c>
      <c r="I21" s="4">
        <v>75.53</v>
      </c>
      <c r="J21" s="4">
        <v>75.24</v>
      </c>
      <c r="K21" s="4">
        <v>75.04</v>
      </c>
      <c r="L21" s="4">
        <v>75.04</v>
      </c>
      <c r="M21" s="4">
        <v>75</v>
      </c>
    </row>
    <row r="22" spans="1:13">
      <c r="A22" s="2">
        <v>2020</v>
      </c>
      <c r="B22" s="4">
        <v>75.05</v>
      </c>
      <c r="C22" s="4">
        <v>75.12</v>
      </c>
      <c r="D22" s="4">
        <v>75.18</v>
      </c>
      <c r="E22" s="4">
        <v>75.32</v>
      </c>
      <c r="F22" s="4">
        <v>75.36</v>
      </c>
      <c r="G22" s="4">
        <v>75.29</v>
      </c>
      <c r="H22" s="4">
        <v>75.18</v>
      </c>
      <c r="I22" s="4">
        <v>75.05</v>
      </c>
      <c r="J22" s="4">
        <v>74.85</v>
      </c>
      <c r="K22" s="4">
        <v>74.7</v>
      </c>
      <c r="L22" s="4">
        <v>74.6</v>
      </c>
      <c r="M22" s="4">
        <v>74.62</v>
      </c>
    </row>
    <row r="23" spans="1:13">
      <c r="A23" s="2">
        <v>2021</v>
      </c>
      <c r="B23" s="4">
        <v>74.62</v>
      </c>
      <c r="C23" s="4">
        <v>74.53</v>
      </c>
      <c r="D23" s="4">
        <v>74.49</v>
      </c>
      <c r="E23" s="4">
        <v>74.62</v>
      </c>
      <c r="F23" s="4">
        <v>74.72</v>
      </c>
      <c r="G23" s="4">
        <v>74.71</v>
      </c>
      <c r="H23" s="4">
        <v>74.81</v>
      </c>
      <c r="I23" s="4">
        <v>74.85</v>
      </c>
      <c r="J23" s="4">
        <v>74.79</v>
      </c>
      <c r="K23" s="4">
        <v>74.78</v>
      </c>
      <c r="L23" s="4">
        <v>74.86</v>
      </c>
      <c r="M23" s="4">
        <v>74.87</v>
      </c>
    </row>
    <row r="24" spans="1:13">
      <c r="A24" s="2">
        <v>2022</v>
      </c>
      <c r="B24" s="4">
        <v>74.86</v>
      </c>
      <c r="C24" s="4">
        <v>74.88</v>
      </c>
      <c r="D24" s="4">
        <v>74.99</v>
      </c>
      <c r="E24" s="4">
        <v>75.13</v>
      </c>
      <c r="F24" s="4">
        <v>75.17</v>
      </c>
      <c r="G24" s="4">
        <v>75.13</v>
      </c>
      <c r="H24" s="4">
        <v>74.95</v>
      </c>
      <c r="I24" s="4">
        <v>74.74</v>
      </c>
      <c r="J24" s="4">
        <v>74.55</v>
      </c>
      <c r="K24" s="4">
        <v>74.41</v>
      </c>
      <c r="L24" s="4">
        <v>74.4</v>
      </c>
      <c r="M24" s="4">
        <v>74.47</v>
      </c>
    </row>
    <row r="29" spans="1:13">
      <c r="A29" s="2">
        <v>2000</v>
      </c>
      <c r="B29">
        <f>555.823*(B2-0.035-69.474)^1.5</f>
        <v>6197.5190267637</v>
      </c>
      <c r="C29">
        <f t="shared" ref="C29:M29" si="0">555.823*(C2-0.035-69.474)^1.5</f>
        <v>6104.62224341355</v>
      </c>
      <c r="D29">
        <f t="shared" si="0"/>
        <v>6347.12322285102</v>
      </c>
      <c r="E29">
        <f t="shared" si="0"/>
        <v>6803.00775582949</v>
      </c>
      <c r="F29">
        <f t="shared" si="0"/>
        <v>7348.02715073349</v>
      </c>
      <c r="G29">
        <f t="shared" si="0"/>
        <v>7665.69552326786</v>
      </c>
      <c r="H29">
        <f t="shared" si="0"/>
        <v>7625.74233082028</v>
      </c>
      <c r="I29">
        <f t="shared" si="0"/>
        <v>7269.31276506033</v>
      </c>
      <c r="J29">
        <f t="shared" si="0"/>
        <v>6783.80288547386</v>
      </c>
      <c r="K29">
        <f t="shared" si="0"/>
        <v>6403.53074833141</v>
      </c>
      <c r="L29">
        <f t="shared" si="0"/>
        <v>6123.16416800611</v>
      </c>
      <c r="M29">
        <f t="shared" si="0"/>
        <v>6141.72482750066</v>
      </c>
    </row>
    <row r="30" spans="1:13">
      <c r="A30" s="2">
        <v>2001</v>
      </c>
      <c r="B30">
        <f t="shared" ref="B30:B59" si="1">555.823*(B3-0.035-69.474)^1.5</f>
        <v>6178.90227568576</v>
      </c>
      <c r="C30">
        <f t="shared" ref="C30:C59" si="2">555.823*(C3-0.035-69.474)^1.5</f>
        <v>6290.88230482605</v>
      </c>
      <c r="D30">
        <f t="shared" ref="D30:D59" si="3">555.823*(D3-0.035-69.474)^1.5</f>
        <v>6478.99910203857</v>
      </c>
      <c r="E30">
        <f t="shared" ref="E30:E59" si="4">555.823*(E3-0.035-69.474)^1.5</f>
        <v>6841.47174593096</v>
      </c>
      <c r="F30">
        <f t="shared" ref="F30:F59" si="5">555.823*(F3-0.035-69.474)^1.5</f>
        <v>7015.45147274392</v>
      </c>
      <c r="G30">
        <f t="shared" ref="G30:G59" si="6">555.823*(G3-0.035-69.474)^1.5</f>
        <v>7132.24440611086</v>
      </c>
      <c r="H30">
        <f t="shared" ref="H30:H59" si="7">555.823*(H3-0.035-69.474)^1.5</f>
        <v>7093.24203003641</v>
      </c>
      <c r="I30">
        <f t="shared" ref="I30:I59" si="8">555.823*(I3-0.035-69.474)^1.5</f>
        <v>6803.00775582949</v>
      </c>
      <c r="J30">
        <f t="shared" ref="J30:J59" si="9">555.823*(J3-0.035-69.474)^1.5</f>
        <v>6441.22808254018</v>
      </c>
      <c r="K30">
        <f t="shared" ref="K30:K59" si="10">555.823*(K3-0.035-69.474)^1.5</f>
        <v>6253.48116344894</v>
      </c>
      <c r="L30">
        <f t="shared" ref="L30:L59" si="11">555.823*(L3-0.035-69.474)^1.5</f>
        <v>6141.72482750066</v>
      </c>
      <c r="M30">
        <f t="shared" ref="M30:M59" si="12">555.823*(M3-0.035-69.474)^1.5</f>
        <v>6234.80848928263</v>
      </c>
    </row>
    <row r="31" spans="1:13">
      <c r="A31" s="2">
        <v>2002</v>
      </c>
      <c r="B31">
        <f t="shared" si="1"/>
        <v>6309.61073509509</v>
      </c>
      <c r="C31">
        <f t="shared" si="2"/>
        <v>6535.79347759436</v>
      </c>
      <c r="D31">
        <f t="shared" si="3"/>
        <v>6745.4474794213</v>
      </c>
      <c r="E31">
        <f t="shared" si="4"/>
        <v>7112.73430690804</v>
      </c>
      <c r="F31">
        <f t="shared" si="5"/>
        <v>7585.85879186486</v>
      </c>
      <c r="G31">
        <f t="shared" si="6"/>
        <v>7806.07847362886</v>
      </c>
      <c r="H31">
        <f t="shared" si="7"/>
        <v>7526.16435046813</v>
      </c>
      <c r="I31">
        <f t="shared" si="8"/>
        <v>6976.66355429548</v>
      </c>
      <c r="J31">
        <f t="shared" si="9"/>
        <v>6478.99910203857</v>
      </c>
      <c r="K31">
        <f t="shared" si="10"/>
        <v>6178.90227568576</v>
      </c>
      <c r="L31">
        <f t="shared" si="11"/>
        <v>5938.5911384107</v>
      </c>
      <c r="M31">
        <f t="shared" si="12"/>
        <v>5865.29080113833</v>
      </c>
    </row>
    <row r="32" spans="1:13">
      <c r="A32" s="2">
        <v>2003</v>
      </c>
      <c r="B32">
        <f t="shared" si="1"/>
        <v>5883.5874263734</v>
      </c>
      <c r="C32">
        <f t="shared" si="2"/>
        <v>5810.51503786792</v>
      </c>
      <c r="D32">
        <f t="shared" si="3"/>
        <v>5920.23761463928</v>
      </c>
      <c r="E32">
        <f t="shared" si="4"/>
        <v>6630.81717602302</v>
      </c>
      <c r="F32">
        <f t="shared" si="5"/>
        <v>7054.31100857323</v>
      </c>
      <c r="G32">
        <f t="shared" si="6"/>
        <v>7387.49018706551</v>
      </c>
      <c r="H32">
        <f t="shared" si="7"/>
        <v>7249.67836250374</v>
      </c>
      <c r="I32">
        <f t="shared" si="8"/>
        <v>7132.24440611086</v>
      </c>
      <c r="J32">
        <f t="shared" si="9"/>
        <v>6668.95448651077</v>
      </c>
      <c r="K32">
        <f t="shared" si="10"/>
        <v>6441.22808254018</v>
      </c>
      <c r="L32">
        <f t="shared" si="11"/>
        <v>6460.10439061464</v>
      </c>
      <c r="M32">
        <f t="shared" si="12"/>
        <v>6630.81717602302</v>
      </c>
    </row>
    <row r="33" spans="1:13">
      <c r="A33" s="2">
        <v>2004</v>
      </c>
      <c r="B33">
        <f t="shared" si="1"/>
        <v>6822.23071498372</v>
      </c>
      <c r="C33">
        <f t="shared" si="2"/>
        <v>6668.95448651077</v>
      </c>
      <c r="D33">
        <f t="shared" si="3"/>
        <v>6611.77587811668</v>
      </c>
      <c r="E33">
        <f t="shared" si="4"/>
        <v>6937.94738570611</v>
      </c>
      <c r="F33">
        <f t="shared" si="5"/>
        <v>7230.06166934486</v>
      </c>
      <c r="G33">
        <f t="shared" si="6"/>
        <v>7427.02361777603</v>
      </c>
      <c r="H33">
        <f t="shared" si="7"/>
        <v>7328.32206974391</v>
      </c>
      <c r="I33">
        <f t="shared" si="8"/>
        <v>7190.88147527158</v>
      </c>
      <c r="J33">
        <f t="shared" si="9"/>
        <v>7054.31100857323</v>
      </c>
      <c r="K33">
        <f t="shared" si="10"/>
        <v>6573.74808446407</v>
      </c>
      <c r="L33">
        <f t="shared" si="11"/>
        <v>6197.5190267637</v>
      </c>
      <c r="M33">
        <f t="shared" si="12"/>
        <v>6290.88230482605</v>
      </c>
    </row>
    <row r="34" spans="1:13">
      <c r="A34" s="2">
        <v>2005</v>
      </c>
      <c r="B34">
        <f t="shared" si="1"/>
        <v>6649.87671796995</v>
      </c>
      <c r="C34">
        <f t="shared" si="2"/>
        <v>6860.7308317135</v>
      </c>
      <c r="D34">
        <f t="shared" si="3"/>
        <v>6841.47174593096</v>
      </c>
      <c r="E34">
        <f t="shared" si="4"/>
        <v>7210.46270158564</v>
      </c>
      <c r="F34">
        <f t="shared" si="5"/>
        <v>7367.74986175581</v>
      </c>
      <c r="G34">
        <f t="shared" si="6"/>
        <v>7190.88147527158</v>
      </c>
      <c r="H34">
        <f t="shared" si="7"/>
        <v>7034.87229673719</v>
      </c>
      <c r="I34">
        <f t="shared" si="8"/>
        <v>6745.4474794213</v>
      </c>
      <c r="J34">
        <f t="shared" si="9"/>
        <v>6554.76162386321</v>
      </c>
      <c r="K34">
        <f t="shared" si="10"/>
        <v>6384.70975827493</v>
      </c>
      <c r="L34">
        <f t="shared" si="11"/>
        <v>6347.12322285102</v>
      </c>
      <c r="M34">
        <f t="shared" si="12"/>
        <v>6290.88230482605</v>
      </c>
    </row>
    <row r="35" spans="1:13">
      <c r="A35" s="2">
        <v>2006</v>
      </c>
      <c r="B35">
        <f t="shared" si="1"/>
        <v>6441.22808254018</v>
      </c>
      <c r="C35">
        <f t="shared" si="2"/>
        <v>6880.00795542135</v>
      </c>
      <c r="D35">
        <f t="shared" si="3"/>
        <v>6803.00775582949</v>
      </c>
      <c r="E35">
        <f t="shared" si="4"/>
        <v>6822.23071498372</v>
      </c>
      <c r="F35">
        <f t="shared" si="5"/>
        <v>6841.47174593096</v>
      </c>
      <c r="G35">
        <f t="shared" si="6"/>
        <v>6937.94738570611</v>
      </c>
      <c r="H35">
        <f t="shared" si="7"/>
        <v>7112.73430690804</v>
      </c>
      <c r="I35">
        <f t="shared" si="8"/>
        <v>7054.31100857323</v>
      </c>
      <c r="J35">
        <f t="shared" si="9"/>
        <v>6783.80288547386</v>
      </c>
      <c r="K35">
        <f t="shared" si="10"/>
        <v>6649.87671796995</v>
      </c>
      <c r="L35">
        <f t="shared" si="11"/>
        <v>6745.4474794213</v>
      </c>
      <c r="M35">
        <f t="shared" si="12"/>
        <v>6822.23071498372</v>
      </c>
    </row>
    <row r="36" spans="1:13">
      <c r="A36" s="2">
        <v>2007</v>
      </c>
      <c r="B36">
        <f t="shared" si="1"/>
        <v>7112.73430690804</v>
      </c>
      <c r="C36">
        <f t="shared" si="2"/>
        <v>7093.24203003641</v>
      </c>
      <c r="D36">
        <f t="shared" si="3"/>
        <v>6860.7308317135</v>
      </c>
      <c r="E36">
        <f t="shared" si="4"/>
        <v>7171.3180064918</v>
      </c>
      <c r="F36">
        <f t="shared" si="5"/>
        <v>7249.67836250374</v>
      </c>
      <c r="G36">
        <f t="shared" si="6"/>
        <v>7112.73430690804</v>
      </c>
      <c r="H36">
        <f t="shared" si="7"/>
        <v>6880.00795542135</v>
      </c>
      <c r="I36">
        <f t="shared" si="8"/>
        <v>6592.7528417479</v>
      </c>
      <c r="J36">
        <f t="shared" si="9"/>
        <v>6309.61073509509</v>
      </c>
      <c r="K36">
        <f t="shared" si="10"/>
        <v>6049.10906882647</v>
      </c>
      <c r="L36">
        <f t="shared" si="11"/>
        <v>5847.0131814434</v>
      </c>
      <c r="M36">
        <f t="shared" si="12"/>
        <v>5865.29080113833</v>
      </c>
    </row>
    <row r="37" spans="1:13">
      <c r="A37" s="2">
        <v>2008</v>
      </c>
      <c r="B37">
        <f t="shared" si="1"/>
        <v>6309.61073509509</v>
      </c>
      <c r="C37">
        <f t="shared" si="2"/>
        <v>6668.95448651077</v>
      </c>
      <c r="D37">
        <f t="shared" si="3"/>
        <v>6899.30310019185</v>
      </c>
      <c r="E37">
        <f t="shared" si="4"/>
        <v>7506.30116250231</v>
      </c>
      <c r="F37">
        <f t="shared" si="5"/>
        <v>7745.81038438491</v>
      </c>
      <c r="G37">
        <f t="shared" si="6"/>
        <v>7526.16435046813</v>
      </c>
      <c r="H37">
        <f t="shared" si="7"/>
        <v>7387.49018706551</v>
      </c>
      <c r="I37">
        <f t="shared" si="8"/>
        <v>7269.31276506033</v>
      </c>
      <c r="J37">
        <f t="shared" si="9"/>
        <v>6783.80288547386</v>
      </c>
      <c r="K37">
        <f t="shared" si="10"/>
        <v>6384.70975827493</v>
      </c>
      <c r="L37">
        <f t="shared" si="11"/>
        <v>6216.15443751777</v>
      </c>
      <c r="M37">
        <f t="shared" si="12"/>
        <v>6290.88230482605</v>
      </c>
    </row>
    <row r="38" spans="1:13">
      <c r="A38" s="2">
        <v>2009</v>
      </c>
      <c r="B38">
        <f t="shared" si="1"/>
        <v>6688.05046424867</v>
      </c>
      <c r="C38">
        <f t="shared" si="2"/>
        <v>6803.00775582949</v>
      </c>
      <c r="D38">
        <f t="shared" si="3"/>
        <v>6996.04855308441</v>
      </c>
      <c r="E38">
        <f t="shared" si="4"/>
        <v>7387.49018706551</v>
      </c>
      <c r="F38">
        <f t="shared" si="5"/>
        <v>7526.16435046813</v>
      </c>
      <c r="G38">
        <f t="shared" si="6"/>
        <v>7466.62731774128</v>
      </c>
      <c r="H38">
        <f t="shared" si="7"/>
        <v>7387.49018706551</v>
      </c>
      <c r="I38">
        <f t="shared" si="8"/>
        <v>7210.46270158564</v>
      </c>
      <c r="J38">
        <f t="shared" si="9"/>
        <v>6726.29697797688</v>
      </c>
      <c r="K38">
        <f t="shared" si="10"/>
        <v>6384.70975827493</v>
      </c>
      <c r="L38">
        <f t="shared" si="11"/>
        <v>6197.5190267637</v>
      </c>
      <c r="M38">
        <f t="shared" si="12"/>
        <v>6160.30420300545</v>
      </c>
    </row>
    <row r="39" spans="1:13">
      <c r="A39" s="2">
        <v>2010</v>
      </c>
      <c r="B39">
        <f t="shared" si="1"/>
        <v>6216.15443751777</v>
      </c>
      <c r="C39">
        <f t="shared" si="2"/>
        <v>6272.1724414629</v>
      </c>
      <c r="D39">
        <f t="shared" si="3"/>
        <v>6290.88230482605</v>
      </c>
      <c r="E39">
        <f t="shared" si="4"/>
        <v>6497.9121989046</v>
      </c>
      <c r="F39">
        <f t="shared" si="5"/>
        <v>6592.7528417479</v>
      </c>
      <c r="G39">
        <f t="shared" si="6"/>
        <v>6860.7308317135</v>
      </c>
      <c r="H39">
        <f t="shared" si="7"/>
        <v>7093.24203003641</v>
      </c>
      <c r="I39">
        <f t="shared" si="8"/>
        <v>6957.2964929598</v>
      </c>
      <c r="J39">
        <f t="shared" si="9"/>
        <v>6611.77587811668</v>
      </c>
      <c r="K39">
        <f t="shared" si="10"/>
        <v>6403.53074833141</v>
      </c>
      <c r="L39">
        <f t="shared" si="11"/>
        <v>6197.5190267637</v>
      </c>
      <c r="M39">
        <f t="shared" si="12"/>
        <v>6234.80848928263</v>
      </c>
    </row>
    <row r="40" spans="1:13">
      <c r="A40" s="2">
        <v>2011</v>
      </c>
      <c r="B40">
        <f t="shared" si="1"/>
        <v>6178.90227568576</v>
      </c>
      <c r="C40">
        <f t="shared" si="2"/>
        <v>6030.64227390986</v>
      </c>
      <c r="D40">
        <f t="shared" si="3"/>
        <v>6403.53074833141</v>
      </c>
      <c r="E40">
        <f t="shared" si="4"/>
        <v>6860.7308317135</v>
      </c>
      <c r="F40">
        <f t="shared" si="5"/>
        <v>7605.79184705495</v>
      </c>
      <c r="G40">
        <f t="shared" si="6"/>
        <v>7806.07847362886</v>
      </c>
      <c r="H40">
        <f t="shared" si="7"/>
        <v>7427.02361777603</v>
      </c>
      <c r="I40">
        <f t="shared" si="8"/>
        <v>7034.87229673719</v>
      </c>
      <c r="J40">
        <f t="shared" si="9"/>
        <v>6688.05046424867</v>
      </c>
      <c r="K40">
        <f t="shared" si="10"/>
        <v>6497.9121989046</v>
      </c>
      <c r="L40">
        <f t="shared" si="11"/>
        <v>6347.12322285102</v>
      </c>
      <c r="M40">
        <f t="shared" si="12"/>
        <v>6422.37019577497</v>
      </c>
    </row>
    <row r="41" spans="1:13">
      <c r="A41" s="2">
        <v>2012</v>
      </c>
      <c r="B41">
        <f t="shared" si="1"/>
        <v>6764.61612097045</v>
      </c>
      <c r="C41">
        <f t="shared" si="2"/>
        <v>7132.24440611086</v>
      </c>
      <c r="D41">
        <f t="shared" si="3"/>
        <v>7093.24203003641</v>
      </c>
      <c r="E41">
        <f t="shared" si="4"/>
        <v>6996.04855308441</v>
      </c>
      <c r="F41">
        <f t="shared" si="5"/>
        <v>6976.66355429548</v>
      </c>
      <c r="G41">
        <f t="shared" si="6"/>
        <v>6957.2964929598</v>
      </c>
      <c r="H41">
        <f t="shared" si="7"/>
        <v>6745.4474794213</v>
      </c>
      <c r="I41">
        <f t="shared" si="8"/>
        <v>6478.99910203857</v>
      </c>
      <c r="J41">
        <f t="shared" si="9"/>
        <v>6197.5190267637</v>
      </c>
      <c r="K41">
        <f t="shared" si="10"/>
        <v>5901.90303742712</v>
      </c>
      <c r="L41">
        <f t="shared" si="11"/>
        <v>5810.51503786792</v>
      </c>
      <c r="M41">
        <f t="shared" si="12"/>
        <v>5792.29455373948</v>
      </c>
    </row>
    <row r="42" spans="1:13">
      <c r="A42" s="2">
        <v>2013</v>
      </c>
      <c r="B42">
        <f t="shared" si="1"/>
        <v>5975.35494753711</v>
      </c>
      <c r="C42">
        <f t="shared" si="2"/>
        <v>6234.80848928263</v>
      </c>
      <c r="D42">
        <f t="shared" si="3"/>
        <v>6328.35771388141</v>
      </c>
      <c r="E42">
        <f t="shared" si="4"/>
        <v>6611.77587811668</v>
      </c>
      <c r="F42">
        <f t="shared" si="5"/>
        <v>6918.61624920956</v>
      </c>
      <c r="G42">
        <f t="shared" si="6"/>
        <v>7348.02715073349</v>
      </c>
      <c r="H42">
        <f t="shared" si="7"/>
        <v>7427.02361777603</v>
      </c>
      <c r="I42">
        <f t="shared" si="8"/>
        <v>7132.24440611086</v>
      </c>
      <c r="J42">
        <f t="shared" si="9"/>
        <v>6745.4474794213</v>
      </c>
      <c r="K42">
        <f t="shared" si="10"/>
        <v>6460.10439061464</v>
      </c>
      <c r="L42">
        <f t="shared" si="11"/>
        <v>6384.70975827493</v>
      </c>
      <c r="M42">
        <f t="shared" si="12"/>
        <v>6253.48116344894</v>
      </c>
    </row>
    <row r="43" spans="1:13">
      <c r="A43" s="2">
        <v>2014</v>
      </c>
      <c r="B43">
        <f t="shared" si="1"/>
        <v>6460.10439061464</v>
      </c>
      <c r="C43">
        <f t="shared" si="2"/>
        <v>6403.53074833141</v>
      </c>
      <c r="D43">
        <f t="shared" si="3"/>
        <v>6290.88230482605</v>
      </c>
      <c r="E43">
        <f t="shared" si="4"/>
        <v>6822.23071498372</v>
      </c>
      <c r="F43">
        <f t="shared" si="5"/>
        <v>7427.02361777603</v>
      </c>
      <c r="G43">
        <f t="shared" si="6"/>
        <v>7486.4554797752</v>
      </c>
      <c r="H43">
        <f t="shared" si="7"/>
        <v>7328.32206974391</v>
      </c>
      <c r="I43">
        <f t="shared" si="8"/>
        <v>7073.76759180639</v>
      </c>
      <c r="J43">
        <f t="shared" si="9"/>
        <v>6726.29697797688</v>
      </c>
      <c r="K43">
        <f t="shared" si="10"/>
        <v>6365.90724372413</v>
      </c>
      <c r="L43">
        <f t="shared" si="11"/>
        <v>6123.16416800611</v>
      </c>
      <c r="M43">
        <f t="shared" si="12"/>
        <v>6123.16416800611</v>
      </c>
    </row>
    <row r="44" spans="1:13">
      <c r="A44" s="2">
        <v>2015</v>
      </c>
      <c r="B44">
        <f t="shared" si="1"/>
        <v>6309.61073509509</v>
      </c>
      <c r="C44">
        <f t="shared" si="2"/>
        <v>6197.5190267637</v>
      </c>
      <c r="D44">
        <f t="shared" si="3"/>
        <v>6030.64227390986</v>
      </c>
      <c r="E44">
        <f t="shared" si="4"/>
        <v>6422.37019577497</v>
      </c>
      <c r="F44">
        <f t="shared" si="5"/>
        <v>6783.80288547386</v>
      </c>
      <c r="G44">
        <f t="shared" si="6"/>
        <v>7190.88147527158</v>
      </c>
      <c r="H44">
        <f t="shared" si="7"/>
        <v>7565.94318050215</v>
      </c>
      <c r="I44">
        <f t="shared" si="8"/>
        <v>7367.74986175581</v>
      </c>
      <c r="J44">
        <f t="shared" si="9"/>
        <v>6976.66355429548</v>
      </c>
      <c r="K44">
        <f t="shared" si="10"/>
        <v>6516.84366335763</v>
      </c>
      <c r="L44">
        <f t="shared" si="11"/>
        <v>6309.61073509509</v>
      </c>
      <c r="M44">
        <f t="shared" si="12"/>
        <v>6141.72482750066</v>
      </c>
    </row>
    <row r="45" spans="1:13">
      <c r="A45" s="2">
        <v>2016</v>
      </c>
      <c r="B45">
        <f t="shared" si="1"/>
        <v>6441.22808254018</v>
      </c>
      <c r="C45">
        <f t="shared" si="2"/>
        <v>6803.00775582949</v>
      </c>
      <c r="D45">
        <f t="shared" si="3"/>
        <v>7093.24203003641</v>
      </c>
      <c r="E45">
        <f t="shared" si="4"/>
        <v>7367.74986175581</v>
      </c>
      <c r="F45">
        <f t="shared" si="5"/>
        <v>7328.32206974391</v>
      </c>
      <c r="G45">
        <f t="shared" si="6"/>
        <v>7190.88147527158</v>
      </c>
      <c r="H45">
        <f t="shared" si="7"/>
        <v>7054.31100857323</v>
      </c>
      <c r="I45">
        <f t="shared" si="8"/>
        <v>6841.47174593096</v>
      </c>
      <c r="J45">
        <f t="shared" si="9"/>
        <v>6573.74808446407</v>
      </c>
      <c r="K45">
        <f t="shared" si="10"/>
        <v>6272.1724414629</v>
      </c>
      <c r="L45">
        <f t="shared" si="11"/>
        <v>6160.30420300545</v>
      </c>
      <c r="M45">
        <f t="shared" si="12"/>
        <v>6123.16416800611</v>
      </c>
    </row>
    <row r="46" spans="1:13">
      <c r="A46" s="2">
        <v>2017</v>
      </c>
      <c r="B46">
        <f t="shared" si="1"/>
        <v>6422.37019577497</v>
      </c>
      <c r="C46">
        <f t="shared" si="2"/>
        <v>6803.00775582949</v>
      </c>
      <c r="D46">
        <f t="shared" si="3"/>
        <v>7151.77231137921</v>
      </c>
      <c r="E46">
        <f t="shared" si="4"/>
        <v>7846.34361573433</v>
      </c>
      <c r="F46">
        <f t="shared" si="5"/>
        <v>8770.33215916365</v>
      </c>
      <c r="G46">
        <f t="shared" si="6"/>
        <v>8791.25208407034</v>
      </c>
      <c r="H46">
        <f t="shared" si="7"/>
        <v>8541.31284815741</v>
      </c>
      <c r="I46">
        <f t="shared" si="8"/>
        <v>8008.092953989</v>
      </c>
      <c r="J46">
        <f t="shared" si="9"/>
        <v>7308.63463457464</v>
      </c>
      <c r="K46">
        <f t="shared" si="10"/>
        <v>6880.00795542135</v>
      </c>
      <c r="L46">
        <f t="shared" si="11"/>
        <v>6899.30310019185</v>
      </c>
      <c r="M46">
        <f t="shared" si="12"/>
        <v>6707.16463383655</v>
      </c>
    </row>
    <row r="47" spans="1:13">
      <c r="A47" s="2">
        <v>2018</v>
      </c>
      <c r="B47">
        <f t="shared" si="1"/>
        <v>6822.23071498372</v>
      </c>
      <c r="C47">
        <f t="shared" si="2"/>
        <v>6957.2964929598</v>
      </c>
      <c r="D47">
        <f t="shared" si="3"/>
        <v>7015.45147274392</v>
      </c>
      <c r="E47">
        <f t="shared" si="4"/>
        <v>7171.3180064918</v>
      </c>
      <c r="F47">
        <f t="shared" si="5"/>
        <v>7665.69552326786</v>
      </c>
      <c r="G47">
        <f t="shared" si="6"/>
        <v>7585.85879186486</v>
      </c>
      <c r="H47">
        <f t="shared" si="7"/>
        <v>7269.31276506033</v>
      </c>
      <c r="I47">
        <f t="shared" si="8"/>
        <v>6976.66355429548</v>
      </c>
      <c r="J47">
        <f t="shared" si="9"/>
        <v>6649.87671796995</v>
      </c>
      <c r="K47">
        <f t="shared" si="10"/>
        <v>6422.37019577497</v>
      </c>
      <c r="L47">
        <f t="shared" si="11"/>
        <v>6422.37019577497</v>
      </c>
      <c r="M47">
        <f t="shared" si="12"/>
        <v>6592.7528417479</v>
      </c>
    </row>
    <row r="48" spans="1:13">
      <c r="A48" s="2">
        <v>2019</v>
      </c>
      <c r="B48">
        <f t="shared" si="1"/>
        <v>6822.23071498372</v>
      </c>
      <c r="C48">
        <f t="shared" si="2"/>
        <v>7093.24203003641</v>
      </c>
      <c r="D48">
        <f t="shared" si="3"/>
        <v>7093.24203003641</v>
      </c>
      <c r="E48">
        <f t="shared" si="4"/>
        <v>7446.81669189603</v>
      </c>
      <c r="F48">
        <f t="shared" si="5"/>
        <v>8562.04921747104</v>
      </c>
      <c r="G48">
        <f t="shared" si="6"/>
        <v>9001.36256062334</v>
      </c>
      <c r="H48">
        <f t="shared" si="7"/>
        <v>8770.33215916365</v>
      </c>
      <c r="I48">
        <f t="shared" si="8"/>
        <v>8211.82063404943</v>
      </c>
      <c r="J48">
        <f t="shared" si="9"/>
        <v>7625.74233082028</v>
      </c>
      <c r="K48">
        <f t="shared" si="10"/>
        <v>7230.06166934486</v>
      </c>
      <c r="L48">
        <f t="shared" si="11"/>
        <v>7230.06166934486</v>
      </c>
      <c r="M48">
        <f t="shared" si="12"/>
        <v>7151.77231137921</v>
      </c>
    </row>
    <row r="49" spans="1:13">
      <c r="A49" s="2">
        <v>2020</v>
      </c>
      <c r="B49">
        <f t="shared" si="1"/>
        <v>7249.67836250374</v>
      </c>
      <c r="C49">
        <f t="shared" si="2"/>
        <v>7387.49018706551</v>
      </c>
      <c r="D49">
        <f t="shared" si="3"/>
        <v>7506.30116250231</v>
      </c>
      <c r="E49">
        <f t="shared" si="4"/>
        <v>7785.97181249848</v>
      </c>
      <c r="F49">
        <f t="shared" si="5"/>
        <v>7866.50206710315</v>
      </c>
      <c r="G49">
        <f t="shared" si="6"/>
        <v>7725.75564723799</v>
      </c>
      <c r="H49">
        <f t="shared" si="7"/>
        <v>7506.30116250231</v>
      </c>
      <c r="I49">
        <f t="shared" si="8"/>
        <v>7249.67836250374</v>
      </c>
      <c r="J49">
        <f t="shared" si="9"/>
        <v>6860.7308317135</v>
      </c>
      <c r="K49">
        <f t="shared" si="10"/>
        <v>6573.74808446407</v>
      </c>
      <c r="L49">
        <f t="shared" si="11"/>
        <v>6384.70975827493</v>
      </c>
      <c r="M49">
        <f t="shared" si="12"/>
        <v>6422.37019577497</v>
      </c>
    </row>
    <row r="50" spans="1:13">
      <c r="A50" s="2">
        <v>2021</v>
      </c>
      <c r="B50">
        <f t="shared" si="1"/>
        <v>6422.37019577497</v>
      </c>
      <c r="C50">
        <f t="shared" si="2"/>
        <v>6253.48116344894</v>
      </c>
      <c r="D50">
        <f t="shared" si="3"/>
        <v>6178.90227568576</v>
      </c>
      <c r="E50">
        <f t="shared" si="4"/>
        <v>6422.37019577497</v>
      </c>
      <c r="F50">
        <f t="shared" si="5"/>
        <v>6611.77587811668</v>
      </c>
      <c r="G50">
        <f t="shared" si="6"/>
        <v>6592.7528417479</v>
      </c>
      <c r="H50">
        <f t="shared" si="7"/>
        <v>6783.80288547386</v>
      </c>
      <c r="I50">
        <f t="shared" si="8"/>
        <v>6860.7308317135</v>
      </c>
      <c r="J50">
        <f t="shared" si="9"/>
        <v>6745.4474794213</v>
      </c>
      <c r="K50">
        <f t="shared" si="10"/>
        <v>6726.29697797688</v>
      </c>
      <c r="L50">
        <f t="shared" si="11"/>
        <v>6880.00795542135</v>
      </c>
      <c r="M50">
        <f t="shared" si="12"/>
        <v>6899.30310019185</v>
      </c>
    </row>
    <row r="51" spans="1:13">
      <c r="A51" s="2">
        <v>2022</v>
      </c>
      <c r="B51">
        <f t="shared" si="1"/>
        <v>6880.00795542135</v>
      </c>
      <c r="C51">
        <f t="shared" si="2"/>
        <v>6918.61624920956</v>
      </c>
      <c r="D51">
        <f t="shared" si="3"/>
        <v>7132.24440611086</v>
      </c>
      <c r="E51">
        <f t="shared" si="4"/>
        <v>7407.24811095933</v>
      </c>
      <c r="F51">
        <f t="shared" si="5"/>
        <v>7486.4554797752</v>
      </c>
      <c r="G51">
        <f t="shared" si="6"/>
        <v>7407.24811095933</v>
      </c>
      <c r="H51">
        <f t="shared" si="7"/>
        <v>7054.31100857323</v>
      </c>
      <c r="I51">
        <f t="shared" si="8"/>
        <v>6649.87671796995</v>
      </c>
      <c r="J51">
        <f t="shared" si="9"/>
        <v>6290.88230482605</v>
      </c>
      <c r="K51">
        <f t="shared" si="10"/>
        <v>6030.64227390986</v>
      </c>
      <c r="L51">
        <f t="shared" si="11"/>
        <v>6012.19430921955</v>
      </c>
      <c r="M51">
        <f t="shared" si="12"/>
        <v>6141.72482750066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topLeftCell="A7" workbookViewId="0">
      <selection activeCell="B22" sqref="B22"/>
    </sheetView>
  </sheetViews>
  <sheetFormatPr defaultColWidth="8.72727272727273" defaultRowHeight="14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2000</v>
      </c>
      <c r="B2" s="3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  <c r="M2" s="3" t="s">
        <v>13</v>
      </c>
    </row>
    <row r="3" spans="1:13">
      <c r="A3" s="2">
        <v>2001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</row>
    <row r="4" spans="1:13">
      <c r="A4" s="2">
        <v>2002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  <c r="M4" s="3" t="s">
        <v>13</v>
      </c>
    </row>
    <row r="5" spans="1:13">
      <c r="A5" s="2">
        <v>2003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</row>
    <row r="6" spans="1:13">
      <c r="A6" s="2">
        <v>2004</v>
      </c>
      <c r="B6" s="3" t="s">
        <v>13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</row>
    <row r="7" spans="1:13">
      <c r="A7" s="2">
        <v>2005</v>
      </c>
      <c r="B7" s="3" t="s">
        <v>13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</row>
    <row r="8" spans="1:13">
      <c r="A8" s="2">
        <v>2006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3" t="s">
        <v>13</v>
      </c>
    </row>
    <row r="9" spans="1:13">
      <c r="A9" s="2">
        <v>2007</v>
      </c>
      <c r="B9" s="3" t="s">
        <v>13</v>
      </c>
      <c r="C9" s="3" t="s">
        <v>13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3" t="s">
        <v>13</v>
      </c>
    </row>
    <row r="10" spans="1:13">
      <c r="A10" s="2">
        <v>2008</v>
      </c>
      <c r="B10" s="3" t="s">
        <v>13</v>
      </c>
      <c r="C10" s="3" t="s">
        <v>13</v>
      </c>
      <c r="D10" s="3" t="s">
        <v>13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3" t="s">
        <v>13</v>
      </c>
    </row>
    <row r="11" spans="1:13">
      <c r="A11" s="2">
        <v>2009</v>
      </c>
      <c r="B11" s="3" t="s">
        <v>13</v>
      </c>
      <c r="C11" s="3" t="s">
        <v>13</v>
      </c>
      <c r="D11" s="3" t="s">
        <v>13</v>
      </c>
      <c r="E11" s="3" t="s">
        <v>13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3" t="s">
        <v>13</v>
      </c>
    </row>
    <row r="12" spans="1:13">
      <c r="A12" s="2">
        <v>2010</v>
      </c>
      <c r="B12" s="3" t="s">
        <v>13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13</v>
      </c>
      <c r="H12" s="3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3" t="s">
        <v>13</v>
      </c>
    </row>
    <row r="13" spans="1:13">
      <c r="A13" s="2">
        <v>2011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4">
        <v>7560.59731424663</v>
      </c>
    </row>
    <row r="14" spans="1:13">
      <c r="A14" s="2">
        <v>2012</v>
      </c>
      <c r="B14" s="4">
        <v>6541.19093479765</v>
      </c>
      <c r="C14" s="4">
        <v>6796.0425296599</v>
      </c>
      <c r="D14" s="4">
        <v>8240.20156721262</v>
      </c>
      <c r="E14" s="4">
        <v>7843.76575298246</v>
      </c>
      <c r="F14" s="4">
        <v>7560.59731424663</v>
      </c>
      <c r="G14" s="4">
        <v>6852.67621740706</v>
      </c>
      <c r="H14" s="4">
        <v>6711.09199803915</v>
      </c>
      <c r="I14" s="4">
        <v>6569.50777867123</v>
      </c>
      <c r="J14" s="4">
        <v>6512.87409092407</v>
      </c>
      <c r="K14" s="4">
        <v>6456.2404031769</v>
      </c>
      <c r="L14" s="4">
        <v>5861.58668183166</v>
      </c>
      <c r="M14" s="4">
        <v>6144.75512056749</v>
      </c>
    </row>
    <row r="15" spans="1:13">
      <c r="A15" s="2">
        <v>2013</v>
      </c>
      <c r="B15" s="4">
        <v>5946.53721345241</v>
      </c>
      <c r="C15" s="4">
        <v>5946.53721345241</v>
      </c>
      <c r="D15" s="4">
        <v>6427.92355930332</v>
      </c>
      <c r="E15" s="4">
        <v>6342.97302768257</v>
      </c>
      <c r="F15" s="4">
        <v>6654.45831029198</v>
      </c>
      <c r="G15" s="4">
        <v>6059.80458894674</v>
      </c>
      <c r="H15" s="4">
        <v>7249.11203163722</v>
      </c>
      <c r="I15" s="4">
        <v>7560.59731424663</v>
      </c>
      <c r="J15" s="4">
        <v>7475.64678262588</v>
      </c>
      <c r="K15" s="4">
        <v>7022.57728064856</v>
      </c>
      <c r="L15" s="4">
        <v>6937.62674902781</v>
      </c>
      <c r="M15" s="4">
        <v>7305.74571938439</v>
      </c>
    </row>
    <row r="16" spans="1:13">
      <c r="A16" s="2">
        <v>2014</v>
      </c>
      <c r="B16" s="4">
        <v>6201.38880831465</v>
      </c>
      <c r="C16" s="4">
        <v>6796.0425296599</v>
      </c>
      <c r="D16" s="4">
        <v>6994.26043677498</v>
      </c>
      <c r="E16" s="4">
        <v>6597.82462254482</v>
      </c>
      <c r="F16" s="4">
        <v>7135.84465614289</v>
      </c>
      <c r="G16" s="4">
        <v>8211.88472333904</v>
      </c>
      <c r="H16" s="4">
        <v>8381.78578658054</v>
      </c>
      <c r="I16" s="4">
        <v>8240.20156721262</v>
      </c>
      <c r="J16" s="4">
        <v>8155.25103559187</v>
      </c>
      <c r="K16" s="4">
        <v>7673.86468974097</v>
      </c>
      <c r="L16" s="4">
        <v>7390.69625100514</v>
      </c>
      <c r="M16" s="4">
        <v>6909.30990515423</v>
      </c>
    </row>
    <row r="17" spans="1:13">
      <c r="A17" s="2">
        <v>2015</v>
      </c>
      <c r="B17" s="4">
        <v>6399.60671542974</v>
      </c>
      <c r="C17" s="4">
        <v>6739.40884191273</v>
      </c>
      <c r="D17" s="4">
        <v>6597.82462254482</v>
      </c>
      <c r="E17" s="4">
        <v>6342.97302768257</v>
      </c>
      <c r="F17" s="4">
        <v>6597.82462254482</v>
      </c>
      <c r="G17" s="4">
        <v>6484.55724705048</v>
      </c>
      <c r="H17" s="4">
        <v>7560.59731424663</v>
      </c>
      <c r="I17" s="4">
        <v>8523.37000594845</v>
      </c>
      <c r="J17" s="4">
        <v>8636.63738144278</v>
      </c>
      <c r="K17" s="4">
        <v>8098.61734784471</v>
      </c>
      <c r="L17" s="4">
        <v>7872.08259685605</v>
      </c>
      <c r="M17" s="4">
        <v>7815.44890910888</v>
      </c>
    </row>
    <row r="18" spans="1:13">
      <c r="A18" s="2">
        <v>2016</v>
      </c>
      <c r="B18" s="4">
        <v>6229.70565218824</v>
      </c>
      <c r="C18" s="4">
        <v>6512.87409092407</v>
      </c>
      <c r="D18" s="4">
        <v>7957.03312847679</v>
      </c>
      <c r="E18" s="4">
        <v>7362.37940713155</v>
      </c>
      <c r="F18" s="4">
        <v>8410.10263045412</v>
      </c>
      <c r="G18" s="4">
        <v>7957.03312847679</v>
      </c>
      <c r="H18" s="4">
        <v>7503.96362649947</v>
      </c>
      <c r="I18" s="4">
        <v>7419.01309487872</v>
      </c>
      <c r="J18" s="4">
        <v>7390.69625100514</v>
      </c>
      <c r="K18" s="4">
        <v>7050.89412452214</v>
      </c>
      <c r="L18" s="4">
        <v>6937.62674902781</v>
      </c>
      <c r="M18" s="4">
        <v>6909.30990515423</v>
      </c>
    </row>
    <row r="19" spans="1:13">
      <c r="A19" s="2">
        <v>2017</v>
      </c>
      <c r="B19" s="4">
        <v>6229.70565218824</v>
      </c>
      <c r="C19" s="4">
        <v>6711.09199803915</v>
      </c>
      <c r="D19" s="4">
        <v>7447.3299387523</v>
      </c>
      <c r="E19" s="4">
        <v>7787.1320652353</v>
      </c>
      <c r="F19" s="4">
        <v>8580.00369369562</v>
      </c>
      <c r="G19" s="4">
        <v>10222.3806383634</v>
      </c>
      <c r="H19" s="4">
        <v>10392.2817016049</v>
      </c>
      <c r="I19" s="4">
        <v>10392.2817016049</v>
      </c>
      <c r="J19" s="4">
        <v>9599.4100731446</v>
      </c>
      <c r="K19" s="4">
        <v>8636.63738144278</v>
      </c>
      <c r="L19" s="4">
        <v>8353.46894270696</v>
      </c>
      <c r="M19" s="4">
        <v>8523.37000594845</v>
      </c>
    </row>
    <row r="20" spans="1:13">
      <c r="A20" s="2">
        <v>2018</v>
      </c>
      <c r="B20" s="4">
        <v>6229.70565218824</v>
      </c>
      <c r="C20" s="4">
        <v>8211.88472333904</v>
      </c>
      <c r="D20" s="4">
        <v>8976.43950792578</v>
      </c>
      <c r="E20" s="4">
        <v>8523.37000594845</v>
      </c>
      <c r="F20" s="4">
        <v>7730.49837748813</v>
      </c>
      <c r="G20" s="4">
        <v>9344.55847828236</v>
      </c>
      <c r="H20" s="4">
        <v>9118.02372729369</v>
      </c>
      <c r="I20" s="4">
        <v>8636.63738144278</v>
      </c>
      <c r="J20" s="4">
        <v>8410.10263045412</v>
      </c>
      <c r="K20" s="4">
        <v>7843.76575298246</v>
      </c>
      <c r="L20" s="4">
        <v>7815.44890910888</v>
      </c>
      <c r="M20" s="4">
        <v>8211.88472333904</v>
      </c>
    </row>
    <row r="21" spans="1:13">
      <c r="A21" s="2">
        <v>2019</v>
      </c>
      <c r="B21" s="4">
        <v>8381.78578658054</v>
      </c>
      <c r="C21" s="4">
        <v>7475.64678262588</v>
      </c>
      <c r="D21" s="4">
        <v>8721.58791306353</v>
      </c>
      <c r="E21" s="4">
        <v>8636.63738144278</v>
      </c>
      <c r="F21" s="4">
        <v>6088.12143282032</v>
      </c>
      <c r="G21" s="4">
        <v>8919.80582017861</v>
      </c>
      <c r="H21" s="4">
        <v>10392.2817016049</v>
      </c>
      <c r="I21" s="4">
        <v>10420.5985454785</v>
      </c>
      <c r="J21" s="4">
        <v>9995.84588737476</v>
      </c>
      <c r="K21" s="4">
        <v>9089.70688342011</v>
      </c>
      <c r="L21" s="4">
        <v>8863.17213243145</v>
      </c>
      <c r="M21" s="4">
        <v>8863.17213243145</v>
      </c>
    </row>
    <row r="22" spans="1:13">
      <c r="A22" s="2">
        <v>2020</v>
      </c>
      <c r="B22" s="4">
        <v>10194.0637944898</v>
      </c>
      <c r="C22" s="4">
        <v>10307.3311699842</v>
      </c>
      <c r="D22" s="4">
        <v>8778.2216008107</v>
      </c>
      <c r="E22" s="4">
        <v>8495.05316207487</v>
      </c>
      <c r="F22" s="4">
        <v>9004.75635179936</v>
      </c>
      <c r="G22" s="4">
        <v>9542.77638539744</v>
      </c>
      <c r="H22" s="4">
        <v>9231.29110278803</v>
      </c>
      <c r="I22" s="4">
        <v>8806.53844468428</v>
      </c>
      <c r="J22" s="4">
        <v>8438.4194743277</v>
      </c>
      <c r="K22" s="4">
        <v>8410.10263045412</v>
      </c>
      <c r="L22" s="4">
        <v>8240.20156721262</v>
      </c>
      <c r="M22" s="4">
        <v>8070.30050397113</v>
      </c>
    </row>
    <row r="23" spans="1:13">
      <c r="A23" s="2">
        <v>2021</v>
      </c>
      <c r="B23" s="4">
        <v>8948.1226640522</v>
      </c>
      <c r="C23" s="4">
        <v>6965.94359290139</v>
      </c>
      <c r="D23" s="4">
        <v>8126.93419171829</v>
      </c>
      <c r="E23" s="4">
        <v>7362.37940713155</v>
      </c>
      <c r="F23" s="4">
        <v>7900.39944072963</v>
      </c>
      <c r="G23" s="4">
        <v>7843.76575298246</v>
      </c>
      <c r="H23" s="4">
        <v>7560.59731424663</v>
      </c>
      <c r="I23" s="4">
        <v>8098.61734784471</v>
      </c>
      <c r="J23" s="4">
        <v>8013.66681622396</v>
      </c>
      <c r="K23" s="4">
        <v>7900.39944072963</v>
      </c>
      <c r="L23" s="4">
        <v>8211.88472333904</v>
      </c>
      <c r="M23" s="4">
        <v>8523.37000594845</v>
      </c>
    </row>
    <row r="24" spans="1:13">
      <c r="A24" s="2">
        <v>2022</v>
      </c>
      <c r="B24" s="4">
        <v>8523.37000594845</v>
      </c>
      <c r="C24" s="4">
        <v>7305.74571938439</v>
      </c>
      <c r="D24" s="4">
        <v>8523.37000594845</v>
      </c>
      <c r="E24" s="4">
        <v>8693.27106918995</v>
      </c>
      <c r="F24" s="4">
        <v>8551.68684982204</v>
      </c>
      <c r="G24" s="4">
        <v>8693.27106918995</v>
      </c>
      <c r="H24" s="4">
        <v>8749.90475693712</v>
      </c>
      <c r="I24" s="4">
        <v>8523.37000594845</v>
      </c>
      <c r="J24" s="4">
        <v>7957.03312847679</v>
      </c>
      <c r="K24" s="4">
        <v>7390.69625100514</v>
      </c>
      <c r="L24" s="4">
        <v>6654.45831029198</v>
      </c>
      <c r="M24" s="4">
        <v>6739.40884191273</v>
      </c>
    </row>
    <row r="27" spans="1:13">
      <c r="A27" s="1">
        <v>2012</v>
      </c>
      <c r="B27">
        <v>7270.87578093954</v>
      </c>
      <c r="C27">
        <v>7638.50406607995</v>
      </c>
      <c r="D27">
        <v>7599.5016900055</v>
      </c>
      <c r="E27">
        <v>7502.3082130535</v>
      </c>
      <c r="F27">
        <v>7482.92321426457</v>
      </c>
      <c r="G27">
        <v>7463.55615292889</v>
      </c>
      <c r="H27">
        <v>7251.70713939039</v>
      </c>
      <c r="I27">
        <v>6985.25876200766</v>
      </c>
      <c r="J27">
        <v>6703.77868673279</v>
      </c>
      <c r="K27">
        <v>6408.16269739621</v>
      </c>
      <c r="L27">
        <v>6316.77469783701</v>
      </c>
      <c r="M27">
        <v>6298.55421370857</v>
      </c>
    </row>
    <row r="28" spans="1:13">
      <c r="A28" s="1">
        <v>2013</v>
      </c>
      <c r="B28">
        <v>6595.60224274577</v>
      </c>
      <c r="C28">
        <v>6855.05578449129</v>
      </c>
      <c r="D28">
        <v>6948.60500909007</v>
      </c>
      <c r="E28">
        <v>7232.02317332534</v>
      </c>
      <c r="F28">
        <v>7538.86354441822</v>
      </c>
      <c r="G28">
        <v>7968.27444594215</v>
      </c>
      <c r="H28">
        <v>8047.27091298469</v>
      </c>
      <c r="I28">
        <v>7752.49170131952</v>
      </c>
      <c r="J28">
        <v>7365.69477462996</v>
      </c>
      <c r="K28">
        <v>7080.3516858233</v>
      </c>
      <c r="L28">
        <v>7004.95705348359</v>
      </c>
      <c r="M28">
        <v>6873.7284586576</v>
      </c>
    </row>
    <row r="29" spans="1:13">
      <c r="A29" s="1">
        <v>2014</v>
      </c>
      <c r="B29">
        <v>7119.76435970274</v>
      </c>
      <c r="C29">
        <v>7063.19071741951</v>
      </c>
      <c r="D29">
        <v>6950.54227391415</v>
      </c>
      <c r="E29">
        <v>7481.89068407182</v>
      </c>
      <c r="F29">
        <v>8086.68358686413</v>
      </c>
      <c r="G29">
        <v>8146.1154488633</v>
      </c>
      <c r="H29">
        <v>7987.98203883201</v>
      </c>
      <c r="I29">
        <v>7733.42756089449</v>
      </c>
      <c r="J29">
        <v>7385.95694706498</v>
      </c>
      <c r="K29">
        <v>7025.56721281223</v>
      </c>
      <c r="L29">
        <v>6782.82413709421</v>
      </c>
      <c r="M29">
        <v>6782.82413709421</v>
      </c>
    </row>
    <row r="30" spans="1:13">
      <c r="A30" s="1">
        <v>2015</v>
      </c>
      <c r="B30">
        <v>6843.6911060379</v>
      </c>
      <c r="C30">
        <v>6731.59939770651</v>
      </c>
      <c r="D30">
        <v>6564.72264485267</v>
      </c>
      <c r="E30">
        <v>6956.45056671778</v>
      </c>
      <c r="F30">
        <v>7317.88325641667</v>
      </c>
      <c r="G30">
        <v>7724.96184621439</v>
      </c>
      <c r="H30">
        <v>8100.02355144496</v>
      </c>
      <c r="I30">
        <v>7901.83023269862</v>
      </c>
      <c r="J30">
        <v>7510.74392523829</v>
      </c>
      <c r="K30">
        <v>7050.92403430044</v>
      </c>
      <c r="L30">
        <v>6843.6911060379</v>
      </c>
      <c r="M30">
        <v>6675.80519844347</v>
      </c>
    </row>
    <row r="31" spans="1:13">
      <c r="A31" s="1">
        <v>2016</v>
      </c>
      <c r="B31">
        <v>6847.41046275656</v>
      </c>
      <c r="C31">
        <v>7209.19013604587</v>
      </c>
      <c r="D31">
        <v>7499.42441025279</v>
      </c>
      <c r="E31">
        <v>7773.93224197219</v>
      </c>
      <c r="F31">
        <v>7734.50444996029</v>
      </c>
      <c r="G31">
        <v>7597.06385548796</v>
      </c>
      <c r="H31">
        <v>7460.49338878961</v>
      </c>
      <c r="I31">
        <v>7247.65412614734</v>
      </c>
      <c r="J31">
        <v>6979.93046468045</v>
      </c>
      <c r="K31">
        <v>6678.35482167928</v>
      </c>
      <c r="L31">
        <v>6566.48658322183</v>
      </c>
      <c r="M31">
        <v>6529.34654822249</v>
      </c>
    </row>
    <row r="32" spans="1:13">
      <c r="A32" s="1">
        <v>2017</v>
      </c>
      <c r="B32">
        <v>6723.45211231284</v>
      </c>
      <c r="C32">
        <v>7104.08967236736</v>
      </c>
      <c r="D32">
        <v>7452.85422791708</v>
      </c>
      <c r="E32">
        <v>8147.4255322722</v>
      </c>
      <c r="F32">
        <v>9071.41407570152</v>
      </c>
      <c r="G32">
        <v>9092.33400060821</v>
      </c>
      <c r="H32">
        <v>8842.39476469528</v>
      </c>
      <c r="I32">
        <v>8309.17487052687</v>
      </c>
      <c r="J32">
        <v>7609.71655111251</v>
      </c>
      <c r="K32">
        <v>7181.08987195922</v>
      </c>
      <c r="L32">
        <v>7200.38501672972</v>
      </c>
      <c r="M32">
        <v>7008.24655037442</v>
      </c>
    </row>
    <row r="33" spans="1:13">
      <c r="A33" s="1">
        <v>2018</v>
      </c>
      <c r="B33">
        <v>6916.58929303627</v>
      </c>
      <c r="C33">
        <v>7051.65507101235</v>
      </c>
      <c r="D33">
        <v>7109.81005079647</v>
      </c>
      <c r="E33">
        <v>7265.67658454435</v>
      </c>
      <c r="F33">
        <v>7760.05410132041</v>
      </c>
      <c r="G33">
        <v>7680.21736991741</v>
      </c>
      <c r="H33">
        <v>7363.67134311288</v>
      </c>
      <c r="I33">
        <v>7071.02213234803</v>
      </c>
      <c r="J33">
        <v>6744.2352960225</v>
      </c>
      <c r="K33">
        <v>6516.72877382752</v>
      </c>
      <c r="L33">
        <v>6516.72877382752</v>
      </c>
      <c r="M33">
        <v>6687.11141980045</v>
      </c>
    </row>
    <row r="34" spans="1:13">
      <c r="A34" s="1">
        <v>2019</v>
      </c>
      <c r="B34">
        <v>6866.74385254168</v>
      </c>
      <c r="C34">
        <v>7137.75516759437</v>
      </c>
      <c r="D34">
        <v>7137.75516759437</v>
      </c>
      <c r="E34">
        <v>7491.32982945399</v>
      </c>
      <c r="F34">
        <v>8606.562355029</v>
      </c>
      <c r="G34">
        <v>9045.8756981813</v>
      </c>
      <c r="H34">
        <v>8814.84529672161</v>
      </c>
      <c r="I34">
        <v>8256.33377160739</v>
      </c>
      <c r="J34">
        <v>7670.25546837824</v>
      </c>
      <c r="K34">
        <v>7274.57480690282</v>
      </c>
      <c r="L34">
        <v>7274.57480690282</v>
      </c>
      <c r="M34">
        <v>7196.28544893717</v>
      </c>
    </row>
    <row r="35" spans="1:13">
      <c r="A35" s="1">
        <v>2020</v>
      </c>
      <c r="B35">
        <v>7869.33192356659</v>
      </c>
      <c r="C35">
        <v>8007.14374812836</v>
      </c>
      <c r="D35">
        <v>8125.95472356516</v>
      </c>
      <c r="E35">
        <v>8405.62537356133</v>
      </c>
      <c r="F35">
        <v>8486.155628166</v>
      </c>
      <c r="G35">
        <v>8345.40920830084</v>
      </c>
      <c r="H35">
        <v>8125.95472356516</v>
      </c>
      <c r="I35">
        <v>7869.33192356659</v>
      </c>
      <c r="J35">
        <v>7480.38439277635</v>
      </c>
      <c r="K35">
        <v>7193.40164552692</v>
      </c>
      <c r="L35">
        <v>7004.36331933778</v>
      </c>
      <c r="M35">
        <v>7042.02375683782</v>
      </c>
    </row>
    <row r="36" spans="1:13">
      <c r="A36" s="1">
        <v>2021</v>
      </c>
      <c r="B36">
        <v>7363.36704943982</v>
      </c>
      <c r="C36">
        <v>7194.47801711379</v>
      </c>
      <c r="D36">
        <v>7119.89912935061</v>
      </c>
      <c r="E36">
        <v>7363.36704943982</v>
      </c>
      <c r="F36">
        <v>7552.77273178153</v>
      </c>
      <c r="G36">
        <v>7533.74969541275</v>
      </c>
      <c r="H36">
        <v>7724.79973913871</v>
      </c>
      <c r="I36">
        <v>7801.72768537835</v>
      </c>
      <c r="J36">
        <v>7686.44433308615</v>
      </c>
      <c r="K36">
        <v>7667.29383164173</v>
      </c>
      <c r="L36">
        <v>7821.0048090862</v>
      </c>
      <c r="M36">
        <v>7840.2999538567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8"/>
  <sheetViews>
    <sheetView workbookViewId="0">
      <selection activeCell="B28" sqref="B28"/>
    </sheetView>
  </sheetViews>
  <sheetFormatPr defaultColWidth="8.72727272727273" defaultRowHeight="14"/>
  <cols>
    <col min="2" max="3" width="12.8181818181818"/>
    <col min="4" max="4" width="14"/>
    <col min="5" max="5" width="12.8181818181818"/>
    <col min="6" max="6" width="14"/>
    <col min="7" max="7" width="12.8181818181818"/>
    <col min="8" max="8" width="14"/>
    <col min="9" max="13" width="12.8181818181818"/>
    <col min="17" max="18" width="12.8181818181818"/>
  </cols>
  <sheetData>
    <row r="1" spans="17:21">
      <c r="Q1" t="s">
        <v>14</v>
      </c>
      <c r="S1" t="s">
        <v>15</v>
      </c>
      <c r="T1" t="s">
        <v>16</v>
      </c>
      <c r="U1" t="s">
        <v>17</v>
      </c>
    </row>
    <row r="2" spans="1:21">
      <c r="A2" s="1">
        <v>2000</v>
      </c>
      <c r="B2">
        <v>6197.5190267637</v>
      </c>
      <c r="C2">
        <v>6104.62224341355</v>
      </c>
      <c r="D2">
        <v>6347.12322285102</v>
      </c>
      <c r="E2">
        <v>6803.00775582949</v>
      </c>
      <c r="F2">
        <v>7348.02715073349</v>
      </c>
      <c r="G2">
        <v>7665.69552326786</v>
      </c>
      <c r="H2">
        <v>7625.74233082028</v>
      </c>
      <c r="I2">
        <v>7269.31276506033</v>
      </c>
      <c r="J2">
        <v>6783.80288547386</v>
      </c>
      <c r="K2">
        <v>6403.53074833141</v>
      </c>
      <c r="L2">
        <v>6123.16416800611</v>
      </c>
      <c r="M2">
        <v>6141.72482750066</v>
      </c>
      <c r="Q2">
        <v>65070</v>
      </c>
      <c r="R2">
        <f>Q2/12</f>
        <v>5422.5</v>
      </c>
      <c r="S2">
        <v>8552</v>
      </c>
      <c r="T2">
        <v>7011</v>
      </c>
      <c r="U2">
        <v>5717</v>
      </c>
    </row>
    <row r="3" spans="1:18">
      <c r="A3" s="1">
        <v>2001</v>
      </c>
      <c r="B3">
        <v>6178.90227568576</v>
      </c>
      <c r="C3">
        <v>6290.88230482605</v>
      </c>
      <c r="D3">
        <v>6478.99910203857</v>
      </c>
      <c r="E3">
        <v>6841.47174593096</v>
      </c>
      <c r="F3">
        <v>7015.45147274392</v>
      </c>
      <c r="G3">
        <v>7132.24440611086</v>
      </c>
      <c r="H3">
        <v>7093.24203003641</v>
      </c>
      <c r="I3">
        <v>6803.00775582949</v>
      </c>
      <c r="J3">
        <v>6441.22808254018</v>
      </c>
      <c r="K3">
        <v>6253.48116344894</v>
      </c>
      <c r="L3">
        <v>6141.72482750066</v>
      </c>
      <c r="M3">
        <v>6234.80848928263</v>
      </c>
      <c r="Q3">
        <v>63180</v>
      </c>
      <c r="R3">
        <f t="shared" ref="R3:R22" si="0">Q3/12</f>
        <v>5265</v>
      </c>
    </row>
    <row r="4" spans="1:18">
      <c r="A4" s="1">
        <v>2002</v>
      </c>
      <c r="B4">
        <v>6309.61073509509</v>
      </c>
      <c r="C4">
        <v>6535.79347759436</v>
      </c>
      <c r="D4">
        <v>6745.4474794213</v>
      </c>
      <c r="E4">
        <v>7112.73430690804</v>
      </c>
      <c r="F4">
        <v>7585.85879186486</v>
      </c>
      <c r="G4">
        <v>7806.07847362886</v>
      </c>
      <c r="H4">
        <v>7526.16435046813</v>
      </c>
      <c r="I4">
        <v>6976.66355429548</v>
      </c>
      <c r="J4">
        <v>6478.99910203857</v>
      </c>
      <c r="K4">
        <v>6178.90227568576</v>
      </c>
      <c r="L4">
        <v>5938.5911384107</v>
      </c>
      <c r="M4">
        <v>5865.29080113833</v>
      </c>
      <c r="Q4">
        <v>67560</v>
      </c>
      <c r="R4">
        <f t="shared" si="0"/>
        <v>5630</v>
      </c>
    </row>
    <row r="5" spans="1:18">
      <c r="A5" s="1">
        <v>2003</v>
      </c>
      <c r="B5">
        <v>5883.5874263734</v>
      </c>
      <c r="C5">
        <v>5810.51503786792</v>
      </c>
      <c r="D5">
        <v>5920.23761463928</v>
      </c>
      <c r="E5">
        <v>6630.81717602302</v>
      </c>
      <c r="F5">
        <v>7054.31100857323</v>
      </c>
      <c r="G5">
        <v>7387.49018706551</v>
      </c>
      <c r="H5">
        <v>7249.67836250374</v>
      </c>
      <c r="I5">
        <v>7132.24440611086</v>
      </c>
      <c r="J5">
        <v>6668.95448651077</v>
      </c>
      <c r="K5">
        <v>6441.22808254018</v>
      </c>
      <c r="L5">
        <v>6460.10439061464</v>
      </c>
      <c r="M5">
        <v>6630.81717602302</v>
      </c>
      <c r="Q5">
        <v>64550</v>
      </c>
      <c r="R5">
        <f t="shared" si="0"/>
        <v>5379.16666666667</v>
      </c>
    </row>
    <row r="6" spans="1:18">
      <c r="A6" s="1">
        <v>2004</v>
      </c>
      <c r="B6">
        <v>6822.23071498372</v>
      </c>
      <c r="C6">
        <v>6668.95448651077</v>
      </c>
      <c r="D6">
        <v>6611.77587811668</v>
      </c>
      <c r="E6">
        <v>6937.94738570611</v>
      </c>
      <c r="F6">
        <v>7230.06166934486</v>
      </c>
      <c r="G6">
        <v>7427.02361777603</v>
      </c>
      <c r="H6">
        <v>7328.32206974391</v>
      </c>
      <c r="I6">
        <v>7190.88147527158</v>
      </c>
      <c r="J6">
        <v>7054.31100857323</v>
      </c>
      <c r="K6">
        <v>6573.74808446407</v>
      </c>
      <c r="L6">
        <v>6197.5190267637</v>
      </c>
      <c r="M6">
        <v>6290.88230482605</v>
      </c>
      <c r="Q6">
        <v>68760</v>
      </c>
      <c r="R6">
        <f t="shared" si="0"/>
        <v>5730</v>
      </c>
    </row>
    <row r="7" spans="1:18">
      <c r="A7" s="1">
        <v>2005</v>
      </c>
      <c r="B7">
        <v>6649.87671796995</v>
      </c>
      <c r="C7">
        <v>6860.7308317135</v>
      </c>
      <c r="D7">
        <v>6841.47174593096</v>
      </c>
      <c r="E7">
        <v>7210.46270158564</v>
      </c>
      <c r="F7">
        <v>7367.74986175581</v>
      </c>
      <c r="G7">
        <v>7190.88147527158</v>
      </c>
      <c r="H7">
        <v>7034.87229673719</v>
      </c>
      <c r="I7">
        <v>6745.4474794213</v>
      </c>
      <c r="J7">
        <v>6554.76162386321</v>
      </c>
      <c r="K7">
        <v>6384.70975827493</v>
      </c>
      <c r="L7">
        <v>6347.12322285102</v>
      </c>
      <c r="M7">
        <v>6290.88230482605</v>
      </c>
      <c r="Q7">
        <v>69760</v>
      </c>
      <c r="R7">
        <f t="shared" si="0"/>
        <v>5813.33333333333</v>
      </c>
    </row>
    <row r="8" spans="1:18">
      <c r="A8" s="1">
        <v>2006</v>
      </c>
      <c r="B8">
        <v>6441.22808254018</v>
      </c>
      <c r="C8">
        <v>6880.00795542135</v>
      </c>
      <c r="D8">
        <v>6803.00775582949</v>
      </c>
      <c r="E8">
        <v>6822.23071498372</v>
      </c>
      <c r="F8">
        <v>6841.47174593096</v>
      </c>
      <c r="G8">
        <v>6937.94738570611</v>
      </c>
      <c r="H8">
        <v>7112.73430690804</v>
      </c>
      <c r="I8">
        <v>7054.31100857323</v>
      </c>
      <c r="J8">
        <v>6783.80288547386</v>
      </c>
      <c r="K8">
        <v>6649.87671796995</v>
      </c>
      <c r="L8">
        <v>6745.4474794213</v>
      </c>
      <c r="M8">
        <v>6822.23071498372</v>
      </c>
      <c r="Q8">
        <v>69110</v>
      </c>
      <c r="R8">
        <f t="shared" si="0"/>
        <v>5759.16666666667</v>
      </c>
    </row>
    <row r="9" spans="1:18">
      <c r="A9" s="1">
        <v>2007</v>
      </c>
      <c r="B9">
        <v>7112.73430690804</v>
      </c>
      <c r="C9">
        <v>7093.24203003641</v>
      </c>
      <c r="D9">
        <v>6860.7308317135</v>
      </c>
      <c r="E9">
        <v>7171.3180064918</v>
      </c>
      <c r="F9">
        <v>7249.67836250374</v>
      </c>
      <c r="G9">
        <v>7112.73430690804</v>
      </c>
      <c r="H9">
        <v>6880.00795542135</v>
      </c>
      <c r="I9">
        <v>6592.7528417479</v>
      </c>
      <c r="J9">
        <v>6309.61073509509</v>
      </c>
      <c r="K9">
        <v>6049.10906882647</v>
      </c>
      <c r="L9">
        <v>5847.0131814434</v>
      </c>
      <c r="M9">
        <v>5865.29080113833</v>
      </c>
      <c r="Q9">
        <v>68320</v>
      </c>
      <c r="R9">
        <f t="shared" si="0"/>
        <v>5693.33333333333</v>
      </c>
    </row>
    <row r="10" spans="1:18">
      <c r="A10" s="1">
        <v>2008</v>
      </c>
      <c r="B10">
        <v>6309.61073509509</v>
      </c>
      <c r="C10">
        <v>6668.95448651077</v>
      </c>
      <c r="D10">
        <v>6899.30310019185</v>
      </c>
      <c r="E10">
        <v>7506.30116250231</v>
      </c>
      <c r="F10">
        <v>7745.81038438491</v>
      </c>
      <c r="G10">
        <v>7526.16435046813</v>
      </c>
      <c r="H10">
        <v>7387.49018706551</v>
      </c>
      <c r="I10">
        <v>7269.31276506033</v>
      </c>
      <c r="J10">
        <v>6783.80288547386</v>
      </c>
      <c r="K10">
        <v>6384.70975827493</v>
      </c>
      <c r="L10">
        <v>6216.15443751777</v>
      </c>
      <c r="M10">
        <v>6290.88230482605</v>
      </c>
      <c r="Q10">
        <v>69630</v>
      </c>
      <c r="R10">
        <f t="shared" si="0"/>
        <v>5802.5</v>
      </c>
    </row>
    <row r="11" spans="1:18">
      <c r="A11" s="1">
        <v>2009</v>
      </c>
      <c r="B11">
        <v>6688.05046424867</v>
      </c>
      <c r="C11">
        <v>6803.00775582949</v>
      </c>
      <c r="D11">
        <v>6996.04855308441</v>
      </c>
      <c r="E11">
        <v>7387.49018706551</v>
      </c>
      <c r="F11">
        <v>7526.16435046813</v>
      </c>
      <c r="G11">
        <v>7466.62731774128</v>
      </c>
      <c r="H11">
        <v>7387.49018706551</v>
      </c>
      <c r="I11">
        <v>7210.46270158564</v>
      </c>
      <c r="J11">
        <v>6726.29697797688</v>
      </c>
      <c r="K11">
        <v>6384.70975827493</v>
      </c>
      <c r="L11">
        <v>6197.5190267637</v>
      </c>
      <c r="M11">
        <v>6160.30420300545</v>
      </c>
      <c r="Q11">
        <v>71710</v>
      </c>
      <c r="R11">
        <f t="shared" si="0"/>
        <v>5975.83333333333</v>
      </c>
    </row>
    <row r="12" spans="1:18">
      <c r="A12" s="1">
        <v>2010</v>
      </c>
      <c r="B12">
        <v>6216.15443751777</v>
      </c>
      <c r="C12">
        <v>6272.1724414629</v>
      </c>
      <c r="D12">
        <v>6290.88230482605</v>
      </c>
      <c r="E12">
        <v>6497.9121989046</v>
      </c>
      <c r="F12">
        <v>6592.7528417479</v>
      </c>
      <c r="G12">
        <v>6860.7308317135</v>
      </c>
      <c r="H12">
        <v>7093.24203003641</v>
      </c>
      <c r="I12">
        <v>6957.2964929598</v>
      </c>
      <c r="J12">
        <v>6611.77587811668</v>
      </c>
      <c r="K12">
        <v>6403.53074833141</v>
      </c>
      <c r="L12">
        <v>6197.5190267637</v>
      </c>
      <c r="M12">
        <v>6234.80848928263</v>
      </c>
      <c r="Q12">
        <v>66550</v>
      </c>
      <c r="R12">
        <f t="shared" si="0"/>
        <v>5545.83333333333</v>
      </c>
    </row>
    <row r="13" spans="1:18">
      <c r="A13" s="1">
        <v>2011</v>
      </c>
      <c r="B13">
        <v>6178.90227568576</v>
      </c>
      <c r="C13">
        <v>6030.64227390986</v>
      </c>
      <c r="D13">
        <v>6403.53074833141</v>
      </c>
      <c r="E13">
        <v>6860.7308317135</v>
      </c>
      <c r="F13">
        <v>7605.79184705495</v>
      </c>
      <c r="G13">
        <v>7806.07847362886</v>
      </c>
      <c r="H13">
        <v>7427.02361777603</v>
      </c>
      <c r="I13">
        <v>7034.87229673719</v>
      </c>
      <c r="J13">
        <v>6688.05046424867</v>
      </c>
      <c r="K13">
        <v>6497.9121989046</v>
      </c>
      <c r="L13">
        <v>6347.12322285102</v>
      </c>
      <c r="M13">
        <v>6422.37019577497</v>
      </c>
      <c r="Q13">
        <v>71030</v>
      </c>
      <c r="R13">
        <f t="shared" si="0"/>
        <v>5919.16666666667</v>
      </c>
    </row>
    <row r="14" spans="1:18">
      <c r="A14" s="1">
        <v>2012</v>
      </c>
      <c r="B14">
        <v>6764.61612097045</v>
      </c>
      <c r="C14">
        <v>7132.24440611086</v>
      </c>
      <c r="D14">
        <v>7093.24203003641</v>
      </c>
      <c r="E14">
        <v>6996.04855308441</v>
      </c>
      <c r="F14">
        <v>6976.66355429548</v>
      </c>
      <c r="G14">
        <v>6957.2964929598</v>
      </c>
      <c r="H14">
        <v>6745.4474794213</v>
      </c>
      <c r="I14">
        <v>6478.99910203857</v>
      </c>
      <c r="J14">
        <v>6197.5190267637</v>
      </c>
      <c r="K14">
        <v>5901.90303742712</v>
      </c>
      <c r="L14">
        <v>5810.51503786792</v>
      </c>
      <c r="M14">
        <v>5792.29455373948</v>
      </c>
      <c r="Q14">
        <v>68080</v>
      </c>
      <c r="R14">
        <f t="shared" si="0"/>
        <v>5673.33333333333</v>
      </c>
    </row>
    <row r="15" spans="1:18">
      <c r="A15" s="1">
        <v>2013</v>
      </c>
      <c r="B15">
        <v>5975.35494753711</v>
      </c>
      <c r="C15">
        <v>6234.80848928263</v>
      </c>
      <c r="D15">
        <v>6328.35771388141</v>
      </c>
      <c r="E15">
        <v>6611.77587811668</v>
      </c>
      <c r="F15">
        <v>6918.61624920956</v>
      </c>
      <c r="G15">
        <v>7348.02715073349</v>
      </c>
      <c r="H15">
        <v>7427.02361777603</v>
      </c>
      <c r="I15">
        <v>7132.24440611086</v>
      </c>
      <c r="J15">
        <v>6745.4474794213</v>
      </c>
      <c r="K15">
        <v>6460.10439061464</v>
      </c>
      <c r="L15">
        <v>6384.70975827493</v>
      </c>
      <c r="M15">
        <v>6253.48116344894</v>
      </c>
      <c r="Q15">
        <v>67060</v>
      </c>
      <c r="R15">
        <f t="shared" si="0"/>
        <v>5588.33333333333</v>
      </c>
    </row>
    <row r="16" spans="1:18">
      <c r="A16" s="1">
        <v>2014</v>
      </c>
      <c r="B16">
        <v>6460.10439061464</v>
      </c>
      <c r="C16">
        <v>6403.53074833141</v>
      </c>
      <c r="D16">
        <v>6290.88230482605</v>
      </c>
      <c r="E16">
        <v>6822.23071498372</v>
      </c>
      <c r="F16">
        <v>7427.02361777603</v>
      </c>
      <c r="G16">
        <v>7486.4554797752</v>
      </c>
      <c r="H16">
        <v>7328.32206974391</v>
      </c>
      <c r="I16">
        <v>7073.76759180639</v>
      </c>
      <c r="J16">
        <v>6726.29697797688</v>
      </c>
      <c r="K16">
        <v>6365.90724372413</v>
      </c>
      <c r="L16">
        <v>6123.16416800611</v>
      </c>
      <c r="M16">
        <v>6123.16416800611</v>
      </c>
      <c r="Q16">
        <v>70310</v>
      </c>
      <c r="R16">
        <f t="shared" si="0"/>
        <v>5859.16666666667</v>
      </c>
    </row>
    <row r="17" spans="1:18">
      <c r="A17" s="1">
        <v>2015</v>
      </c>
      <c r="B17">
        <v>6309.61073509509</v>
      </c>
      <c r="C17">
        <v>6197.5190267637</v>
      </c>
      <c r="D17">
        <v>6030.64227390986</v>
      </c>
      <c r="E17">
        <v>6422.37019577497</v>
      </c>
      <c r="F17">
        <v>6783.80288547386</v>
      </c>
      <c r="G17">
        <v>7190.88147527158</v>
      </c>
      <c r="H17">
        <v>7565.94318050215</v>
      </c>
      <c r="I17">
        <v>7367.74986175581</v>
      </c>
      <c r="J17">
        <v>6976.66355429548</v>
      </c>
      <c r="K17">
        <v>6516.84366335763</v>
      </c>
      <c r="L17">
        <v>6309.61073509509</v>
      </c>
      <c r="M17">
        <v>6141.72482750066</v>
      </c>
      <c r="Q17">
        <v>73620</v>
      </c>
      <c r="R17">
        <f t="shared" si="0"/>
        <v>6135</v>
      </c>
    </row>
    <row r="18" spans="1:18">
      <c r="A18" s="1">
        <v>2016</v>
      </c>
      <c r="B18">
        <v>6441.22808254018</v>
      </c>
      <c r="C18">
        <v>6803.00775582949</v>
      </c>
      <c r="D18">
        <v>7093.24203003641</v>
      </c>
      <c r="E18">
        <v>7367.74986175581</v>
      </c>
      <c r="F18">
        <v>7328.32206974391</v>
      </c>
      <c r="G18">
        <v>7190.88147527158</v>
      </c>
      <c r="H18">
        <v>7054.31100857323</v>
      </c>
      <c r="I18">
        <v>6841.47174593096</v>
      </c>
      <c r="J18">
        <v>6573.74808446407</v>
      </c>
      <c r="K18">
        <v>6272.1724414629</v>
      </c>
      <c r="L18">
        <v>6160.30420300545</v>
      </c>
      <c r="M18">
        <v>6123.16416800611</v>
      </c>
      <c r="Q18">
        <v>76340</v>
      </c>
      <c r="R18">
        <f t="shared" si="0"/>
        <v>6361.66666666667</v>
      </c>
    </row>
    <row r="19" spans="1:18">
      <c r="A19" s="1">
        <v>2017</v>
      </c>
      <c r="B19">
        <v>6422.37019577497</v>
      </c>
      <c r="C19">
        <v>6803.00775582949</v>
      </c>
      <c r="D19">
        <v>7151.77231137921</v>
      </c>
      <c r="E19">
        <v>7846.34361573433</v>
      </c>
      <c r="F19">
        <v>8770.33215916365</v>
      </c>
      <c r="G19">
        <v>8791.25208407034</v>
      </c>
      <c r="H19">
        <v>8541.31284815741</v>
      </c>
      <c r="I19">
        <v>8008.092953989</v>
      </c>
      <c r="J19">
        <v>7308.63463457464</v>
      </c>
      <c r="K19">
        <v>6880.00795542135</v>
      </c>
      <c r="L19">
        <v>6899.30310019185</v>
      </c>
      <c r="M19">
        <v>6707.16463383655</v>
      </c>
      <c r="Q19">
        <v>81690</v>
      </c>
      <c r="R19">
        <f t="shared" si="0"/>
        <v>6807.5</v>
      </c>
    </row>
    <row r="20" spans="1:18">
      <c r="A20" s="1">
        <v>2018</v>
      </c>
      <c r="B20">
        <v>6822.23071498372</v>
      </c>
      <c r="C20">
        <v>6957.2964929598</v>
      </c>
      <c r="D20">
        <v>7015.45147274392</v>
      </c>
      <c r="E20">
        <v>7171.3180064918</v>
      </c>
      <c r="F20">
        <v>7665.69552326786</v>
      </c>
      <c r="G20">
        <v>7585.85879186486</v>
      </c>
      <c r="H20">
        <v>7269.31276506033</v>
      </c>
      <c r="I20">
        <v>6976.66355429548</v>
      </c>
      <c r="J20">
        <v>6649.87671796995</v>
      </c>
      <c r="K20">
        <v>6422.37019577497</v>
      </c>
      <c r="L20">
        <v>6422.37019577497</v>
      </c>
      <c r="M20">
        <v>6592.7528417479</v>
      </c>
      <c r="Q20">
        <v>82980</v>
      </c>
      <c r="R20">
        <f t="shared" si="0"/>
        <v>6915</v>
      </c>
    </row>
    <row r="21" spans="1:18">
      <c r="A21" s="1">
        <v>2019</v>
      </c>
      <c r="B21">
        <v>6822.23071498372</v>
      </c>
      <c r="C21">
        <v>7093.24203003641</v>
      </c>
      <c r="D21">
        <v>7093.24203003641</v>
      </c>
      <c r="E21">
        <v>7446.81669189603</v>
      </c>
      <c r="F21">
        <v>8562.04921747104</v>
      </c>
      <c r="G21">
        <v>9001.36256062334</v>
      </c>
      <c r="H21">
        <v>8770.33215916365</v>
      </c>
      <c r="I21">
        <v>8211.82063404943</v>
      </c>
      <c r="J21">
        <v>7625.74233082028</v>
      </c>
      <c r="K21">
        <v>7230.06166934486</v>
      </c>
      <c r="L21">
        <v>7230.06166934486</v>
      </c>
      <c r="M21">
        <v>7151.77231137921</v>
      </c>
      <c r="Q21">
        <v>87890</v>
      </c>
      <c r="R21">
        <f t="shared" si="0"/>
        <v>7324.16666666667</v>
      </c>
    </row>
    <row r="22" spans="1:18">
      <c r="A22" s="1">
        <v>2020</v>
      </c>
      <c r="B22">
        <v>7249.67836250374</v>
      </c>
      <c r="C22">
        <v>7387.49018706551</v>
      </c>
      <c r="D22">
        <v>7506.30116250231</v>
      </c>
      <c r="E22">
        <v>7785.97181249848</v>
      </c>
      <c r="F22">
        <v>7866.50206710315</v>
      </c>
      <c r="G22">
        <v>7725.75564723799</v>
      </c>
      <c r="H22">
        <v>7506.30116250231</v>
      </c>
      <c r="I22">
        <v>7249.67836250374</v>
      </c>
      <c r="J22">
        <v>6860.7308317135</v>
      </c>
      <c r="K22">
        <v>6573.74808446407</v>
      </c>
      <c r="L22">
        <v>6384.70975827493</v>
      </c>
      <c r="M22">
        <v>6422.37019577497</v>
      </c>
      <c r="Q22">
        <v>90110</v>
      </c>
      <c r="R22">
        <f t="shared" si="0"/>
        <v>7509.16666666667</v>
      </c>
    </row>
    <row r="23" spans="1:13">
      <c r="A23" s="1">
        <v>2021</v>
      </c>
      <c r="B23">
        <v>6422.37019577497</v>
      </c>
      <c r="C23">
        <v>6253.48116344894</v>
      </c>
      <c r="D23">
        <v>6178.90227568576</v>
      </c>
      <c r="E23">
        <v>6422.37019577497</v>
      </c>
      <c r="F23">
        <v>6611.77587811668</v>
      </c>
      <c r="G23">
        <v>6592.7528417479</v>
      </c>
      <c r="H23">
        <v>6783.80288547386</v>
      </c>
      <c r="I23">
        <v>6860.7308317135</v>
      </c>
      <c r="J23">
        <v>6745.4474794213</v>
      </c>
      <c r="K23">
        <v>6726.29697797688</v>
      </c>
      <c r="L23">
        <v>6880.00795542135</v>
      </c>
      <c r="M23">
        <v>6899.30310019185</v>
      </c>
    </row>
    <row r="24" spans="1:13">
      <c r="A24" s="1">
        <v>2022</v>
      </c>
      <c r="B24">
        <v>6880.00795542135</v>
      </c>
      <c r="C24">
        <v>6918.61624920956</v>
      </c>
      <c r="D24">
        <v>7132.24440611086</v>
      </c>
      <c r="E24">
        <v>7407.24811095933</v>
      </c>
      <c r="F24">
        <v>7486.4554797752</v>
      </c>
      <c r="G24">
        <v>7407.24811095933</v>
      </c>
      <c r="H24">
        <v>7054.31100857323</v>
      </c>
      <c r="I24">
        <v>6649.87671796995</v>
      </c>
      <c r="J24">
        <v>6290.88230482605</v>
      </c>
      <c r="K24">
        <v>6030.64227390986</v>
      </c>
      <c r="L24">
        <v>6012.19430921955</v>
      </c>
      <c r="M24">
        <v>6141.72482750066</v>
      </c>
    </row>
    <row r="26" spans="17:18">
      <c r="Q26" t="s">
        <v>18</v>
      </c>
      <c r="R26" t="s">
        <v>19</v>
      </c>
    </row>
    <row r="28" spans="1:13">
      <c r="A28" s="1">
        <v>2001</v>
      </c>
      <c r="B28">
        <f>IF($R2&gt;7011,B3+((($R2-7011)/(8552-7011))^0.9)*2600,IF($R2&lt;7011,B3+(((7011-$R2)/(7011-5717)^1)*600)))</f>
        <v>6915.45559871513</v>
      </c>
      <c r="C28">
        <f t="shared" ref="C28:M28" si="1">IF($R2&gt;7011,C3+((($R2-7011)/(8552-7011))^0.9)*2600,IF($R2&lt;7011,C3+(((7011-$R2)/(7011-5717)^1)*600)))</f>
        <v>7027.43562785542</v>
      </c>
      <c r="D28">
        <f t="shared" si="1"/>
        <v>7215.55242506794</v>
      </c>
      <c r="E28">
        <f t="shared" si="1"/>
        <v>7578.02506896033</v>
      </c>
      <c r="F28">
        <f t="shared" si="1"/>
        <v>7752.00479577329</v>
      </c>
      <c r="G28">
        <f t="shared" si="1"/>
        <v>7868.79772914023</v>
      </c>
      <c r="H28">
        <f t="shared" si="1"/>
        <v>7829.79535306578</v>
      </c>
      <c r="I28">
        <f t="shared" si="1"/>
        <v>7539.56107885886</v>
      </c>
      <c r="J28">
        <f t="shared" si="1"/>
        <v>7177.78140556955</v>
      </c>
      <c r="K28">
        <f t="shared" si="1"/>
        <v>6990.03448647831</v>
      </c>
      <c r="L28">
        <f t="shared" si="1"/>
        <v>6878.27815053003</v>
      </c>
      <c r="M28">
        <f t="shared" si="1"/>
        <v>6971.361812312</v>
      </c>
    </row>
    <row r="29" spans="1:13">
      <c r="A29" s="1">
        <v>2002</v>
      </c>
      <c r="B29">
        <f t="shared" ref="B29:B48" si="2">IF($R3&gt;7011,B4+((($R3-7011)/(8552-7011))^0.9)*2600,IF($R3&lt;7011,B4+(((7011-$R3)/(7011-5717)^1)*600)))</f>
        <v>7119.19342443048</v>
      </c>
      <c r="C29">
        <f t="shared" ref="C29:C48" si="3">IF($R3&gt;7011,C4+((($R3-7011)/(8552-7011))^0.9)*2600,IF($R3&lt;7011,C4+(((7011-$R3)/(7011-5717)^1)*600)))</f>
        <v>7345.37616692975</v>
      </c>
      <c r="D29">
        <f t="shared" ref="D29:D48" si="4">IF($R3&gt;7011,D4+((($R3-7011)/(8552-7011))^0.9)*2600,IF($R3&lt;7011,D4+(((7011-$R3)/(7011-5717)^1)*600)))</f>
        <v>7555.03016875669</v>
      </c>
      <c r="E29">
        <f t="shared" ref="E29:E48" si="5">IF($R3&gt;7011,E4+((($R3-7011)/(8552-7011))^0.9)*2600,IF($R3&lt;7011,E4+(((7011-$R3)/(7011-5717)^1)*600)))</f>
        <v>7922.31699624343</v>
      </c>
      <c r="F29">
        <f t="shared" ref="F29:F48" si="6">IF($R3&gt;7011,F4+((($R3-7011)/(8552-7011))^0.9)*2600,IF($R3&lt;7011,F4+(((7011-$R3)/(7011-5717)^1)*600)))</f>
        <v>8395.44148120025</v>
      </c>
      <c r="G29">
        <f t="shared" ref="G29:G48" si="7">IF($R3&gt;7011,G4+((($R3-7011)/(8552-7011))^0.9)*2600,IF($R3&lt;7011,G4+(((7011-$R3)/(7011-5717)^1)*600)))</f>
        <v>8615.66116296425</v>
      </c>
      <c r="H29">
        <f t="shared" ref="H29:H48" si="8">IF($R3&gt;7011,H4+((($R3-7011)/(8552-7011))^0.9)*2600,IF($R3&lt;7011,H4+(((7011-$R3)/(7011-5717)^1)*600)))</f>
        <v>8335.74703980352</v>
      </c>
      <c r="I29">
        <f t="shared" ref="I29:I48" si="9">IF($R3&gt;7011,I4+((($R3-7011)/(8552-7011))^0.9)*2600,IF($R3&lt;7011,I4+(((7011-$R3)/(7011-5717)^1)*600)))</f>
        <v>7786.24624363087</v>
      </c>
      <c r="J29">
        <f t="shared" ref="J29:J48" si="10">IF($R3&gt;7011,J4+((($R3-7011)/(8552-7011))^0.9)*2600,IF($R3&lt;7011,J4+(((7011-$R3)/(7011-5717)^1)*600)))</f>
        <v>7288.58179137396</v>
      </c>
      <c r="K29">
        <f t="shared" ref="K29:K48" si="11">IF($R3&gt;7011,K4+((($R3-7011)/(8552-7011))^0.9)*2600,IF($R3&lt;7011,K4+(((7011-$R3)/(7011-5717)^1)*600)))</f>
        <v>6988.48496502115</v>
      </c>
      <c r="L29">
        <f t="shared" ref="L29:L48" si="12">IF($R3&gt;7011,L4+((($R3-7011)/(8552-7011))^0.9)*2600,IF($R3&lt;7011,L4+(((7011-$R3)/(7011-5717)^1)*600)))</f>
        <v>6748.17382774609</v>
      </c>
      <c r="M29">
        <f t="shared" ref="M29:M48" si="13">IF($R3&gt;7011,M4+((($R3-7011)/(8552-7011))^0.9)*2600,IF($R3&lt;7011,M4+(((7011-$R3)/(7011-5717)^1)*600)))</f>
        <v>6674.87349047372</v>
      </c>
    </row>
    <row r="30" spans="1:13">
      <c r="A30" s="1">
        <v>2003</v>
      </c>
      <c r="B30">
        <f t="shared" si="2"/>
        <v>6523.9274572853</v>
      </c>
      <c r="C30">
        <f t="shared" si="3"/>
        <v>6450.85506877982</v>
      </c>
      <c r="D30">
        <f t="shared" si="4"/>
        <v>6560.57764555118</v>
      </c>
      <c r="E30">
        <f t="shared" si="5"/>
        <v>7271.15720693492</v>
      </c>
      <c r="F30">
        <f t="shared" si="6"/>
        <v>7694.65103948513</v>
      </c>
      <c r="G30">
        <f t="shared" si="7"/>
        <v>8027.83021797741</v>
      </c>
      <c r="H30">
        <f t="shared" si="8"/>
        <v>7890.01839341564</v>
      </c>
      <c r="I30">
        <f t="shared" si="9"/>
        <v>7772.58443702276</v>
      </c>
      <c r="J30">
        <f t="shared" si="10"/>
        <v>7309.29451742267</v>
      </c>
      <c r="K30">
        <f t="shared" si="11"/>
        <v>7081.56811345208</v>
      </c>
      <c r="L30">
        <f t="shared" si="12"/>
        <v>7100.44442152654</v>
      </c>
      <c r="M30">
        <f t="shared" si="13"/>
        <v>7271.15720693492</v>
      </c>
    </row>
    <row r="31" spans="1:13">
      <c r="A31" s="1">
        <v>2004</v>
      </c>
      <c r="B31">
        <f t="shared" si="2"/>
        <v>7578.87677371633</v>
      </c>
      <c r="C31">
        <f t="shared" si="3"/>
        <v>7425.60054524338</v>
      </c>
      <c r="D31">
        <f t="shared" si="4"/>
        <v>7368.42193684929</v>
      </c>
      <c r="E31">
        <f t="shared" si="5"/>
        <v>7694.59344443872</v>
      </c>
      <c r="F31">
        <f t="shared" si="6"/>
        <v>7986.70772807747</v>
      </c>
      <c r="G31">
        <f t="shared" si="7"/>
        <v>8183.66967650864</v>
      </c>
      <c r="H31">
        <f t="shared" si="8"/>
        <v>8084.96812847652</v>
      </c>
      <c r="I31">
        <f t="shared" si="9"/>
        <v>7947.52753400419</v>
      </c>
      <c r="J31">
        <f t="shared" si="10"/>
        <v>7810.95706730584</v>
      </c>
      <c r="K31">
        <f t="shared" si="11"/>
        <v>7330.39414319668</v>
      </c>
      <c r="L31">
        <f t="shared" si="12"/>
        <v>6954.16508549631</v>
      </c>
      <c r="M31">
        <f t="shared" si="13"/>
        <v>7047.52836355866</v>
      </c>
    </row>
    <row r="32" spans="1:13">
      <c r="A32" s="1">
        <v>2005</v>
      </c>
      <c r="B32">
        <f t="shared" si="2"/>
        <v>7243.84889725898</v>
      </c>
      <c r="C32">
        <f t="shared" si="3"/>
        <v>7454.70301100253</v>
      </c>
      <c r="D32">
        <f t="shared" si="4"/>
        <v>7435.44392521999</v>
      </c>
      <c r="E32">
        <f t="shared" si="5"/>
        <v>7804.43488087467</v>
      </c>
      <c r="F32">
        <f t="shared" si="6"/>
        <v>7961.72204104484</v>
      </c>
      <c r="G32">
        <f t="shared" si="7"/>
        <v>7784.85365456061</v>
      </c>
      <c r="H32">
        <f t="shared" si="8"/>
        <v>7628.84447602622</v>
      </c>
      <c r="I32">
        <f t="shared" si="9"/>
        <v>7339.41965871033</v>
      </c>
      <c r="J32">
        <f t="shared" si="10"/>
        <v>7148.73380315224</v>
      </c>
      <c r="K32">
        <f t="shared" si="11"/>
        <v>6978.68193756396</v>
      </c>
      <c r="L32">
        <f t="shared" si="12"/>
        <v>6941.09540214005</v>
      </c>
      <c r="M32">
        <f t="shared" si="13"/>
        <v>6884.85448411508</v>
      </c>
    </row>
    <row r="33" spans="1:13">
      <c r="A33" s="1">
        <v>2006</v>
      </c>
      <c r="B33">
        <f t="shared" si="2"/>
        <v>6996.56038547681</v>
      </c>
      <c r="C33">
        <f t="shared" si="3"/>
        <v>7435.34025835798</v>
      </c>
      <c r="D33">
        <f t="shared" si="4"/>
        <v>7358.34005876612</v>
      </c>
      <c r="E33">
        <f t="shared" si="5"/>
        <v>7377.56301792035</v>
      </c>
      <c r="F33">
        <f t="shared" si="6"/>
        <v>7396.80404886759</v>
      </c>
      <c r="G33">
        <f t="shared" si="7"/>
        <v>7493.27968864274</v>
      </c>
      <c r="H33">
        <f t="shared" si="8"/>
        <v>7668.06660984467</v>
      </c>
      <c r="I33">
        <f t="shared" si="9"/>
        <v>7609.64331150986</v>
      </c>
      <c r="J33">
        <f t="shared" si="10"/>
        <v>7339.13518841049</v>
      </c>
      <c r="K33">
        <f t="shared" si="11"/>
        <v>7205.20902090658</v>
      </c>
      <c r="L33">
        <f t="shared" si="12"/>
        <v>7300.77978235793</v>
      </c>
      <c r="M33">
        <f t="shared" si="13"/>
        <v>7377.56301792035</v>
      </c>
    </row>
    <row r="34" spans="1:13">
      <c r="A34" s="1">
        <v>2007</v>
      </c>
      <c r="B34">
        <f t="shared" si="2"/>
        <v>7693.18252947373</v>
      </c>
      <c r="C34">
        <f t="shared" si="3"/>
        <v>7673.6902526021</v>
      </c>
      <c r="D34">
        <f t="shared" si="4"/>
        <v>7441.17905427919</v>
      </c>
      <c r="E34">
        <f t="shared" si="5"/>
        <v>7751.76622905749</v>
      </c>
      <c r="F34">
        <f t="shared" si="6"/>
        <v>7830.12658506943</v>
      </c>
      <c r="G34">
        <f t="shared" si="7"/>
        <v>7693.18252947373</v>
      </c>
      <c r="H34">
        <f t="shared" si="8"/>
        <v>7460.45617798704</v>
      </c>
      <c r="I34">
        <f t="shared" si="9"/>
        <v>7173.20106431359</v>
      </c>
      <c r="J34">
        <f t="shared" si="10"/>
        <v>6890.05895766078</v>
      </c>
      <c r="K34">
        <f t="shared" si="11"/>
        <v>6629.55729139216</v>
      </c>
      <c r="L34">
        <f t="shared" si="12"/>
        <v>6427.46140400909</v>
      </c>
      <c r="M34">
        <f t="shared" si="13"/>
        <v>6445.73902370402</v>
      </c>
    </row>
    <row r="35" spans="1:13">
      <c r="A35" s="1">
        <v>2008</v>
      </c>
      <c r="B35">
        <f t="shared" si="2"/>
        <v>6920.58445997917</v>
      </c>
      <c r="C35">
        <f t="shared" si="3"/>
        <v>7279.92821139485</v>
      </c>
      <c r="D35">
        <f t="shared" si="4"/>
        <v>7510.27682507593</v>
      </c>
      <c r="E35">
        <f t="shared" si="5"/>
        <v>8117.27488738639</v>
      </c>
      <c r="F35">
        <f t="shared" si="6"/>
        <v>8356.78410926899</v>
      </c>
      <c r="G35">
        <f t="shared" si="7"/>
        <v>8137.13807535221</v>
      </c>
      <c r="H35">
        <f t="shared" si="8"/>
        <v>7998.46391194959</v>
      </c>
      <c r="I35">
        <f t="shared" si="9"/>
        <v>7880.28648994441</v>
      </c>
      <c r="J35">
        <f t="shared" si="10"/>
        <v>7394.77661035794</v>
      </c>
      <c r="K35">
        <f t="shared" si="11"/>
        <v>6995.68348315901</v>
      </c>
      <c r="L35">
        <f t="shared" si="12"/>
        <v>6827.12816240185</v>
      </c>
      <c r="M35">
        <f t="shared" si="13"/>
        <v>6901.85602971013</v>
      </c>
    </row>
    <row r="36" spans="1:13">
      <c r="A36" s="1">
        <v>2009</v>
      </c>
      <c r="B36">
        <f t="shared" si="2"/>
        <v>7248.40595111111</v>
      </c>
      <c r="C36">
        <f t="shared" si="3"/>
        <v>7363.36324269193</v>
      </c>
      <c r="D36">
        <f t="shared" si="4"/>
        <v>7556.40403994685</v>
      </c>
      <c r="E36">
        <f t="shared" si="5"/>
        <v>7947.84567392795</v>
      </c>
      <c r="F36">
        <f t="shared" si="6"/>
        <v>8086.51983733057</v>
      </c>
      <c r="G36">
        <f t="shared" si="7"/>
        <v>8026.98280460372</v>
      </c>
      <c r="H36">
        <f t="shared" si="8"/>
        <v>7947.84567392795</v>
      </c>
      <c r="I36">
        <f t="shared" si="9"/>
        <v>7770.81818844808</v>
      </c>
      <c r="J36">
        <f t="shared" si="10"/>
        <v>7286.65246483932</v>
      </c>
      <c r="K36">
        <f t="shared" si="11"/>
        <v>6945.06524513737</v>
      </c>
      <c r="L36">
        <f t="shared" si="12"/>
        <v>6757.87451362614</v>
      </c>
      <c r="M36">
        <f t="shared" si="13"/>
        <v>6720.65968986789</v>
      </c>
    </row>
    <row r="37" spans="1:13">
      <c r="A37" s="1">
        <v>2010</v>
      </c>
      <c r="B37">
        <f t="shared" si="2"/>
        <v>6696.13898156723</v>
      </c>
      <c r="C37">
        <f t="shared" si="3"/>
        <v>6752.15698551236</v>
      </c>
      <c r="D37">
        <f t="shared" si="4"/>
        <v>6770.86684887551</v>
      </c>
      <c r="E37">
        <f t="shared" si="5"/>
        <v>6977.89674295406</v>
      </c>
      <c r="F37">
        <f t="shared" si="6"/>
        <v>7072.73738579736</v>
      </c>
      <c r="G37">
        <f t="shared" si="7"/>
        <v>7340.71537576296</v>
      </c>
      <c r="H37">
        <f t="shared" si="8"/>
        <v>7573.22657408587</v>
      </c>
      <c r="I37">
        <f t="shared" si="9"/>
        <v>7437.28103700926</v>
      </c>
      <c r="J37">
        <f t="shared" si="10"/>
        <v>7091.76042216614</v>
      </c>
      <c r="K37">
        <f t="shared" si="11"/>
        <v>6883.51529238087</v>
      </c>
      <c r="L37">
        <f t="shared" si="12"/>
        <v>6677.50357081316</v>
      </c>
      <c r="M37">
        <f t="shared" si="13"/>
        <v>6714.79303333209</v>
      </c>
    </row>
    <row r="38" spans="1:13">
      <c r="A38" s="1">
        <v>2011</v>
      </c>
      <c r="B38">
        <f t="shared" si="2"/>
        <v>6858.26858171358</v>
      </c>
      <c r="C38">
        <f t="shared" si="3"/>
        <v>6710.00857993768</v>
      </c>
      <c r="D38">
        <f t="shared" si="4"/>
        <v>7082.89705435923</v>
      </c>
      <c r="E38">
        <f t="shared" si="5"/>
        <v>7540.09713774132</v>
      </c>
      <c r="F38">
        <f t="shared" si="6"/>
        <v>8285.15815308277</v>
      </c>
      <c r="G38">
        <f t="shared" si="7"/>
        <v>8485.44477965668</v>
      </c>
      <c r="H38">
        <f t="shared" si="8"/>
        <v>8106.38992380385</v>
      </c>
      <c r="I38">
        <f t="shared" si="9"/>
        <v>7714.23860276501</v>
      </c>
      <c r="J38">
        <f t="shared" si="10"/>
        <v>7367.41677027649</v>
      </c>
      <c r="K38">
        <f t="shared" si="11"/>
        <v>7177.27850493242</v>
      </c>
      <c r="L38">
        <f t="shared" si="12"/>
        <v>7026.48952887884</v>
      </c>
      <c r="M38">
        <f t="shared" si="13"/>
        <v>7101.73650180279</v>
      </c>
    </row>
    <row r="39" spans="1:13">
      <c r="A39" s="1">
        <v>2012</v>
      </c>
      <c r="B39">
        <f t="shared" si="2"/>
        <v>7270.87578093954</v>
      </c>
      <c r="C39">
        <f t="shared" si="3"/>
        <v>7638.50406607995</v>
      </c>
      <c r="D39">
        <f t="shared" si="4"/>
        <v>7599.5016900055</v>
      </c>
      <c r="E39">
        <f t="shared" si="5"/>
        <v>7502.3082130535</v>
      </c>
      <c r="F39">
        <f t="shared" si="6"/>
        <v>7482.92321426457</v>
      </c>
      <c r="G39">
        <f t="shared" si="7"/>
        <v>7463.55615292889</v>
      </c>
      <c r="H39">
        <f t="shared" si="8"/>
        <v>7251.70713939039</v>
      </c>
      <c r="I39">
        <f t="shared" si="9"/>
        <v>6985.25876200766</v>
      </c>
      <c r="J39">
        <f t="shared" si="10"/>
        <v>6703.77868673279</v>
      </c>
      <c r="K39">
        <f t="shared" si="11"/>
        <v>6408.16269739621</v>
      </c>
      <c r="L39">
        <f t="shared" si="12"/>
        <v>6316.77469783701</v>
      </c>
      <c r="M39">
        <f t="shared" si="13"/>
        <v>6298.55421370857</v>
      </c>
    </row>
    <row r="40" spans="1:13">
      <c r="A40" s="1">
        <v>2013</v>
      </c>
      <c r="B40">
        <f t="shared" si="2"/>
        <v>6595.60224274577</v>
      </c>
      <c r="C40">
        <f t="shared" si="3"/>
        <v>6855.05578449129</v>
      </c>
      <c r="D40">
        <f t="shared" si="4"/>
        <v>6948.60500909007</v>
      </c>
      <c r="E40">
        <f t="shared" si="5"/>
        <v>7232.02317332534</v>
      </c>
      <c r="F40">
        <f t="shared" si="6"/>
        <v>7538.86354441822</v>
      </c>
      <c r="G40">
        <f t="shared" si="7"/>
        <v>7968.27444594215</v>
      </c>
      <c r="H40">
        <f t="shared" si="8"/>
        <v>8047.27091298469</v>
      </c>
      <c r="I40">
        <f t="shared" si="9"/>
        <v>7752.49170131952</v>
      </c>
      <c r="J40">
        <f t="shared" si="10"/>
        <v>7365.69477462996</v>
      </c>
      <c r="K40">
        <f t="shared" si="11"/>
        <v>7080.3516858233</v>
      </c>
      <c r="L40">
        <f t="shared" si="12"/>
        <v>7004.95705348359</v>
      </c>
      <c r="M40">
        <f t="shared" si="13"/>
        <v>6873.7284586576</v>
      </c>
    </row>
    <row r="41" spans="1:13">
      <c r="A41" s="1">
        <v>2014</v>
      </c>
      <c r="B41">
        <f t="shared" si="2"/>
        <v>7119.76435970274</v>
      </c>
      <c r="C41">
        <f t="shared" si="3"/>
        <v>7063.19071741951</v>
      </c>
      <c r="D41">
        <f t="shared" si="4"/>
        <v>6950.54227391415</v>
      </c>
      <c r="E41">
        <f t="shared" si="5"/>
        <v>7481.89068407182</v>
      </c>
      <c r="F41">
        <f t="shared" si="6"/>
        <v>8086.68358686413</v>
      </c>
      <c r="G41">
        <f t="shared" si="7"/>
        <v>8146.1154488633</v>
      </c>
      <c r="H41">
        <f t="shared" si="8"/>
        <v>7987.98203883201</v>
      </c>
      <c r="I41">
        <f t="shared" si="9"/>
        <v>7733.42756089449</v>
      </c>
      <c r="J41">
        <f t="shared" si="10"/>
        <v>7385.95694706498</v>
      </c>
      <c r="K41">
        <f t="shared" si="11"/>
        <v>7025.56721281223</v>
      </c>
      <c r="L41">
        <f t="shared" si="12"/>
        <v>6782.82413709421</v>
      </c>
      <c r="M41">
        <f t="shared" si="13"/>
        <v>6782.82413709421</v>
      </c>
    </row>
    <row r="42" spans="1:13">
      <c r="A42" s="1">
        <v>2015</v>
      </c>
      <c r="B42">
        <f t="shared" si="2"/>
        <v>6843.6911060379</v>
      </c>
      <c r="C42">
        <f t="shared" si="3"/>
        <v>6731.59939770651</v>
      </c>
      <c r="D42">
        <f t="shared" si="4"/>
        <v>6564.72264485267</v>
      </c>
      <c r="E42">
        <f t="shared" si="5"/>
        <v>6956.45056671778</v>
      </c>
      <c r="F42">
        <f t="shared" si="6"/>
        <v>7317.88325641667</v>
      </c>
      <c r="G42">
        <f t="shared" si="7"/>
        <v>7724.96184621439</v>
      </c>
      <c r="H42">
        <f t="shared" si="8"/>
        <v>8100.02355144496</v>
      </c>
      <c r="I42">
        <f t="shared" si="9"/>
        <v>7901.83023269862</v>
      </c>
      <c r="J42">
        <f t="shared" si="10"/>
        <v>7510.74392523829</v>
      </c>
      <c r="K42">
        <f t="shared" si="11"/>
        <v>7050.92403430044</v>
      </c>
      <c r="L42">
        <f t="shared" si="12"/>
        <v>6843.6911060379</v>
      </c>
      <c r="M42">
        <f t="shared" si="13"/>
        <v>6675.80519844347</v>
      </c>
    </row>
    <row r="43" spans="1:13">
      <c r="A43" s="1">
        <v>2016</v>
      </c>
      <c r="B43">
        <f t="shared" si="2"/>
        <v>6847.41046275656</v>
      </c>
      <c r="C43">
        <f t="shared" si="3"/>
        <v>7209.19013604587</v>
      </c>
      <c r="D43">
        <f t="shared" si="4"/>
        <v>7499.42441025279</v>
      </c>
      <c r="E43">
        <f t="shared" si="5"/>
        <v>7773.93224197219</v>
      </c>
      <c r="F43">
        <f t="shared" si="6"/>
        <v>7734.50444996029</v>
      </c>
      <c r="G43">
        <f t="shared" si="7"/>
        <v>7597.06385548796</v>
      </c>
      <c r="H43">
        <f t="shared" si="8"/>
        <v>7460.49338878961</v>
      </c>
      <c r="I43">
        <f t="shared" si="9"/>
        <v>7247.65412614734</v>
      </c>
      <c r="J43">
        <f t="shared" si="10"/>
        <v>6979.93046468045</v>
      </c>
      <c r="K43">
        <f t="shared" si="11"/>
        <v>6678.35482167928</v>
      </c>
      <c r="L43">
        <f t="shared" si="12"/>
        <v>6566.48658322183</v>
      </c>
      <c r="M43">
        <f t="shared" si="13"/>
        <v>6529.34654822249</v>
      </c>
    </row>
    <row r="44" spans="1:13">
      <c r="A44" s="1">
        <v>2017</v>
      </c>
      <c r="B44">
        <f t="shared" si="2"/>
        <v>6723.45211231284</v>
      </c>
      <c r="C44">
        <f t="shared" si="3"/>
        <v>7104.08967236736</v>
      </c>
      <c r="D44">
        <f t="shared" si="4"/>
        <v>7452.85422791708</v>
      </c>
      <c r="E44">
        <f t="shared" si="5"/>
        <v>8147.4255322722</v>
      </c>
      <c r="F44">
        <f t="shared" si="6"/>
        <v>9071.41407570152</v>
      </c>
      <c r="G44">
        <f t="shared" si="7"/>
        <v>9092.33400060821</v>
      </c>
      <c r="H44">
        <f t="shared" si="8"/>
        <v>8842.39476469528</v>
      </c>
      <c r="I44">
        <f t="shared" si="9"/>
        <v>8309.17487052687</v>
      </c>
      <c r="J44">
        <f t="shared" si="10"/>
        <v>7609.71655111251</v>
      </c>
      <c r="K44">
        <f t="shared" si="11"/>
        <v>7181.08987195922</v>
      </c>
      <c r="L44">
        <f t="shared" si="12"/>
        <v>7200.38501672972</v>
      </c>
      <c r="M44">
        <f t="shared" si="13"/>
        <v>7008.24655037442</v>
      </c>
    </row>
    <row r="45" spans="1:13">
      <c r="A45" s="1">
        <v>2018</v>
      </c>
      <c r="B45">
        <f t="shared" si="2"/>
        <v>6916.58929303627</v>
      </c>
      <c r="C45">
        <f t="shared" si="3"/>
        <v>7051.65507101235</v>
      </c>
      <c r="D45">
        <f t="shared" si="4"/>
        <v>7109.81005079647</v>
      </c>
      <c r="E45">
        <f t="shared" si="5"/>
        <v>7265.67658454435</v>
      </c>
      <c r="F45">
        <f t="shared" si="6"/>
        <v>7760.05410132041</v>
      </c>
      <c r="G45">
        <f t="shared" si="7"/>
        <v>7680.21736991741</v>
      </c>
      <c r="H45">
        <f t="shared" si="8"/>
        <v>7363.67134311288</v>
      </c>
      <c r="I45">
        <f t="shared" si="9"/>
        <v>7071.02213234803</v>
      </c>
      <c r="J45">
        <f t="shared" si="10"/>
        <v>6744.2352960225</v>
      </c>
      <c r="K45">
        <f t="shared" si="11"/>
        <v>6516.72877382752</v>
      </c>
      <c r="L45">
        <f t="shared" si="12"/>
        <v>6516.72877382752</v>
      </c>
      <c r="M45">
        <f t="shared" si="13"/>
        <v>6687.11141980045</v>
      </c>
    </row>
    <row r="46" spans="1:13">
      <c r="A46" s="1">
        <v>2019</v>
      </c>
      <c r="B46">
        <f t="shared" si="2"/>
        <v>6866.74385254168</v>
      </c>
      <c r="C46">
        <f t="shared" si="3"/>
        <v>7137.75516759437</v>
      </c>
      <c r="D46">
        <f t="shared" si="4"/>
        <v>7137.75516759437</v>
      </c>
      <c r="E46">
        <f t="shared" si="5"/>
        <v>7491.32982945399</v>
      </c>
      <c r="F46">
        <f t="shared" si="6"/>
        <v>8606.562355029</v>
      </c>
      <c r="G46">
        <f t="shared" si="7"/>
        <v>9045.8756981813</v>
      </c>
      <c r="H46">
        <f t="shared" si="8"/>
        <v>8814.84529672161</v>
      </c>
      <c r="I46">
        <f t="shared" si="9"/>
        <v>8256.33377160739</v>
      </c>
      <c r="J46">
        <f t="shared" si="10"/>
        <v>7670.25546837824</v>
      </c>
      <c r="K46">
        <f t="shared" si="11"/>
        <v>7274.57480690282</v>
      </c>
      <c r="L46">
        <f t="shared" si="12"/>
        <v>7274.57480690282</v>
      </c>
      <c r="M46">
        <f t="shared" si="13"/>
        <v>7196.28544893717</v>
      </c>
    </row>
    <row r="47" spans="1:13">
      <c r="A47" s="1">
        <v>2020</v>
      </c>
      <c r="B47">
        <f t="shared" si="2"/>
        <v>7869.33192356659</v>
      </c>
      <c r="C47">
        <f t="shared" si="3"/>
        <v>8007.14374812836</v>
      </c>
      <c r="D47">
        <f t="shared" si="4"/>
        <v>8125.95472356516</v>
      </c>
      <c r="E47">
        <f t="shared" si="5"/>
        <v>8405.62537356133</v>
      </c>
      <c r="F47">
        <f t="shared" si="6"/>
        <v>8486.155628166</v>
      </c>
      <c r="G47">
        <f t="shared" si="7"/>
        <v>8345.40920830084</v>
      </c>
      <c r="H47">
        <f t="shared" si="8"/>
        <v>8125.95472356516</v>
      </c>
      <c r="I47">
        <f t="shared" si="9"/>
        <v>7869.33192356659</v>
      </c>
      <c r="J47">
        <f t="shared" si="10"/>
        <v>7480.38439277635</v>
      </c>
      <c r="K47">
        <f t="shared" si="11"/>
        <v>7193.40164552692</v>
      </c>
      <c r="L47">
        <f t="shared" si="12"/>
        <v>7004.36331933778</v>
      </c>
      <c r="M47">
        <f t="shared" si="13"/>
        <v>7042.02375683782</v>
      </c>
    </row>
    <row r="48" spans="1:13">
      <c r="A48" s="1">
        <v>2021</v>
      </c>
      <c r="B48">
        <f t="shared" si="2"/>
        <v>7363.36704943982</v>
      </c>
      <c r="C48">
        <f t="shared" si="3"/>
        <v>7194.47801711379</v>
      </c>
      <c r="D48">
        <f t="shared" si="4"/>
        <v>7119.89912935061</v>
      </c>
      <c r="E48">
        <f t="shared" si="5"/>
        <v>7363.36704943982</v>
      </c>
      <c r="F48">
        <f t="shared" si="6"/>
        <v>7552.77273178153</v>
      </c>
      <c r="G48">
        <f t="shared" si="7"/>
        <v>7533.74969541275</v>
      </c>
      <c r="H48">
        <f t="shared" si="8"/>
        <v>7724.79973913871</v>
      </c>
      <c r="I48">
        <f t="shared" si="9"/>
        <v>7801.72768537835</v>
      </c>
      <c r="J48">
        <f t="shared" si="10"/>
        <v>7686.44433308615</v>
      </c>
      <c r="K48">
        <f t="shared" si="11"/>
        <v>7667.29383164173</v>
      </c>
      <c r="L48">
        <f t="shared" si="12"/>
        <v>7821.0048090862</v>
      </c>
      <c r="M48">
        <f t="shared" si="13"/>
        <v>7840.2999538567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尼亚加拉河</vt:lpstr>
      <vt:lpstr>安大略湖</vt:lpstr>
      <vt:lpstr>圣劳伦斯河</vt:lpstr>
      <vt:lpstr>pre-project-release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 Back</dc:creator>
  <cp:lastModifiedBy>Backsingles</cp:lastModifiedBy>
  <dcterms:created xsi:type="dcterms:W3CDTF">2023-05-12T11:15:00Z</dcterms:created>
  <dcterms:modified xsi:type="dcterms:W3CDTF">2024-02-03T04:55:53Z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BBDDD5E659014528A6C8F584F614FE78_12</vt:lpwstr>
  </property>
</Properties>
</file>