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Indole\prediction_and_selection\"/>
    </mc:Choice>
  </mc:AlternateContent>
  <xr:revisionPtr revIDLastSave="0" documentId="13_ncr:1_{D8F5F373-24FD-4B0D-BF05-36842A0B0E3C}" xr6:coauthVersionLast="47" xr6:coauthVersionMax="47" xr10:uidLastSave="{00000000-0000-0000-0000-000000000000}"/>
  <bookViews>
    <workbookView xWindow="-120" yWindow="-120" windowWidth="29040" windowHeight="15720" xr2:uid="{41B62FB5-44E3-4BB7-A4F3-333FD7D10122}"/>
  </bookViews>
  <sheets>
    <sheet name="Sheet1" sheetId="1" r:id="rId1"/>
    <sheet name="Sheet2" sheetId="2" r:id="rId2"/>
  </sheets>
  <definedNames>
    <definedName name="_xlchart.v1.0" hidden="1">Sheet1!$B$1</definedName>
    <definedName name="_xlchart.v1.1" hidden="1">Sheet1!$B$2:$B$52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C13" i="1"/>
  <c r="C9" i="1"/>
  <c r="C8" i="1"/>
  <c r="C10" i="1"/>
  <c r="C11" i="1"/>
  <c r="C12" i="1"/>
  <c r="C3" i="1"/>
  <c r="C19" i="1"/>
  <c r="C18" i="1"/>
  <c r="C16" i="1"/>
  <c r="C14" i="1"/>
  <c r="C21" i="1"/>
  <c r="C17" i="1"/>
  <c r="C26" i="1"/>
  <c r="C37" i="1"/>
  <c r="C44" i="1"/>
  <c r="C51" i="1"/>
  <c r="C50" i="1"/>
  <c r="C49" i="1"/>
  <c r="C46" i="1"/>
  <c r="C48" i="1"/>
  <c r="C47" i="1"/>
  <c r="C45" i="1"/>
  <c r="C32" i="1"/>
  <c r="C40" i="1"/>
  <c r="C41" i="1"/>
  <c r="C27" i="1"/>
  <c r="C25" i="1"/>
  <c r="C43" i="1"/>
  <c r="C42" i="1"/>
  <c r="C38" i="1"/>
  <c r="C39" i="1"/>
  <c r="C34" i="1"/>
  <c r="C28" i="1"/>
  <c r="C31" i="1"/>
  <c r="C29" i="1"/>
  <c r="C30" i="1"/>
  <c r="C35" i="1"/>
  <c r="C36" i="1"/>
  <c r="C33" i="1"/>
  <c r="C24" i="1"/>
  <c r="C22" i="1"/>
  <c r="C20" i="1"/>
  <c r="C23" i="1"/>
  <c r="C7" i="1"/>
  <c r="C2" i="1"/>
  <c r="C4" i="1"/>
  <c r="C5" i="1"/>
  <c r="C6" i="1"/>
  <c r="C15" i="1"/>
  <c r="E29" i="1"/>
  <c r="E26" i="1"/>
  <c r="E23" i="1"/>
  <c r="F29" i="1"/>
  <c r="F26" i="1"/>
  <c r="F23" i="1"/>
</calcChain>
</file>

<file path=xl/sharedStrings.xml><?xml version="1.0" encoding="utf-8"?>
<sst xmlns="http://schemas.openxmlformats.org/spreadsheetml/2006/main" count="62" uniqueCount="60">
  <si>
    <t>SMILES</t>
  </si>
  <si>
    <t>Aktywność cytoprotekcyjna [%]</t>
  </si>
  <si>
    <t>C12=CC=CC=C1NC=C2COCC3=CN(CCCN4N=NC(COCC5=CNC6=C5C=CC=C6)=C4)N=N3</t>
  </si>
  <si>
    <t>C12=CC=CC=C1NC=C2COCC3=CN(CCCCCN4N=NC(COCC5=CNC6=C5C=CC=C6)=C4)N=N3</t>
  </si>
  <si>
    <t>C12=CC=CC=C1NC=C2COCC3=CN(CCCCCCCCN4N=NC(COCC5=CNC6=C5C=CC=C6)=C4)N=N3</t>
  </si>
  <si>
    <t>C12=CC=CC=C1NC=C2COCC3=CN(CCCCCCCCCCCCN4N=NC(COCC5=CNC6=C5C=CC=C6)=C4)N=N3</t>
  </si>
  <si>
    <t>O=C(C(C=CC=C1)=C1C2=O)N2CCCN3N=NC(COCC4=CNC5=C4C=CC=C5)=C3</t>
  </si>
  <si>
    <t>O=C(C(C=CC=C1)=C1C2=O)N2CCCCCN3N=NC(COCC4=CNC5=C4C=CC=C5)=C3</t>
  </si>
  <si>
    <t>O=C(C(C=CC=C1)=C1C2=O)N2CCCCCCCCN3N=NC(COCC4=CNC5=C4C=CC=C5)=C3</t>
  </si>
  <si>
    <t>O=C(C(C=CC=C1)=C1C2=O)N2CCCCCCCCCCCCN3N=NC(COCC4=CNC5=C4C=CC=C5)=C3</t>
  </si>
  <si>
    <t>O=C(C)N(C1=C2C=CC=C1)C=C2CN3N=NC(COCC4=CNC5=C4C=CC=C5)=C3</t>
  </si>
  <si>
    <t>O=C(C)N(C1=C2C=CC=C1)C=C2CN3N=NC(CN4C=C(COCC)C5=C4C=CC=C5)=C3</t>
  </si>
  <si>
    <t>CN(C)CC1=CN(C2=C1C=CC=C2)CC3=CNC4=CC=CC=C43</t>
  </si>
  <si>
    <t>O=C(C)OCC1=CN(C(C)=O)C2=CC=CC=C21</t>
  </si>
  <si>
    <t>OCC1=CN(C(C)=O)C2=CC=CC=C21</t>
  </si>
  <si>
    <t>COCC1=CNC2=CC=CC=C21</t>
  </si>
  <si>
    <t>CCOCC1=CNC2=CC=CC=C21</t>
  </si>
  <si>
    <t>CCCOCC1=CNC2=CC=CC=C21</t>
  </si>
  <si>
    <t>CC(C)OCC1=CNC2=CC=CC=C21</t>
  </si>
  <si>
    <t>CCCCOCC1=CNC2=CC=CC=C21</t>
  </si>
  <si>
    <t>CCCCCOCC1=CNC2=CC=CC=C21</t>
  </si>
  <si>
    <t>CC(C)CCOCC1=CNC2=CC=CC=C21</t>
  </si>
  <si>
    <t>C12=CC=CC=C1C(CC3=CNC4=C3C=CC=C4)=CN2</t>
  </si>
  <si>
    <t>S=C(N1CCCC1)SCC2=CNC3=CC=CC=C32</t>
  </si>
  <si>
    <t>C12=CC=CC=C1C(CN3C=CN=C3)=CN2</t>
  </si>
  <si>
    <t>O=C1C2=C(C=CC=C2)C(N1CC3=CNC4=CC=CC=C43)=O</t>
  </si>
  <si>
    <t>O=C1C2=C(C=CC=C2)C(N1CC3=CN(C(C)=C)C4=CC=CC=C43)=O</t>
  </si>
  <si>
    <t>CC1=NC=CN1CC2=CNC3=CC=CC=C32</t>
  </si>
  <si>
    <t>CCC1=NC=CN1CC2=CNC3=CC=CC=C32</t>
  </si>
  <si>
    <t>CC(C)C1=NC=CN1CC2=CNC3=CC=CC=C32</t>
  </si>
  <si>
    <t>CCC1=NC(C)=CN1CC2=CNC3=CC=CC=C32</t>
  </si>
  <si>
    <t>ClC1=C(Cl)N(C=N1)CC2=CNC3=CC=CC=C32</t>
  </si>
  <si>
    <t>C12=CC=CC=C1C(CN3C(C4=CC=CC=C4)N=CC3)=CN2</t>
  </si>
  <si>
    <t>C12=CC=CC=C1C(CN3C(C=CC=C4)=C4N=C3)=CN2</t>
  </si>
  <si>
    <t>S=C1N(CC2=CNC3=CC=CC=C32)C(C=CC=C4)=C4S1</t>
  </si>
  <si>
    <t>S=C1N(CC2=CNC3=CC=CC=C32)C(C=CC=C4)=C4O1</t>
  </si>
  <si>
    <t>O=C(C=C1)NC(N1CC2=CNC3=CC=CC=C32)=O</t>
  </si>
  <si>
    <t>O=C(C=C1)NC(N1CC2=CNC3=CC=CC=C32)=S</t>
  </si>
  <si>
    <t>O=C(C=C1C)NC(N1CC2=CNC3=CC=CC=C32)=S</t>
  </si>
  <si>
    <t>O=C(C=C1)N(CC2=CNC3=C2C=CC=C3)C(N1CC4=CNC5=CC=CC=C54)=O</t>
  </si>
  <si>
    <t>O=C(C=C1C)N(CC2=CNC3=C2C=CC=C3)C(N1CC4=CNC5=CC=CC=C54)=O</t>
  </si>
  <si>
    <t>O=C(C(C)=C1)N(CC2=CNC3=C2C=CC=C3)C(N1CC4=CNC5=CC=CC=C54)=O</t>
  </si>
  <si>
    <t>O=C(CC1=O)N(CC2=CNC3=C2C=CC=C3)C(N1CC4=CNC5=CC=CC=C54)=O</t>
  </si>
  <si>
    <t>&gt;50</t>
  </si>
  <si>
    <t>&gt;60</t>
  </si>
  <si>
    <t>&gt;70</t>
  </si>
  <si>
    <t>potencjalnie najkorzystniejsza sytuacja</t>
  </si>
  <si>
    <t>&lt;=50</t>
  </si>
  <si>
    <t>&lt;=70</t>
  </si>
  <si>
    <t>&lt;=60</t>
  </si>
  <si>
    <t>Length</t>
  </si>
  <si>
    <t>[N-]=[N+]=NCC1=C(CN2N=NC(COCC3=CNC4=C3C=CC=C4)=C2)C=CC=C1</t>
  </si>
  <si>
    <t>[N-]=[N+]=NCC1=CC=C(CN2N=NC(COCC3=CNC4=C3C=CC=C4)=C2)C=C1</t>
  </si>
  <si>
    <t>[N-]=[N+]=NCC1=CC(CN=[N+]=[N-])=CC(CN2N=NC(COCC3=CNC4=C3C=CC=C4)=C2)=C1</t>
  </si>
  <si>
    <t>CCc3n(Cc1c[nH]c2ccccc12)cc(C)[n+]3[Zn](Cl)(Cl)[n+]6c(C)cn(Cc4c[nH]c5ccccc45)c6CC</t>
  </si>
  <si>
    <t>CC(C)c3n(Cc1c[nH]c2ccccc12)cc[n+]3[Zn](Cl)(Cl)[n+]6ccn(Cc4c[nH]c5ccccc45)c6C(C)C</t>
  </si>
  <si>
    <t>Cl[Zn](Cl)([n+]4cn(Cc1c[nH]c2ccccc12)c3ccccc34)[n+]8cn(Cc5c[nH]c6ccccc56)c7ccccc78</t>
  </si>
  <si>
    <t>Cl[Zn](Cl)([n+]3ccn(Cc1c[nH]c2ccccc12)c3)[n+]6ccn(Cc4c[nH]c5ccccc45)c6</t>
  </si>
  <si>
    <t>Cc3n(Cc1c[nH]c2ccccc12)cc[n+]3[Zn](Cl)(Cl)[n+]6ccn(Cc4c[nH]c5ccccc45)c6C</t>
  </si>
  <si>
    <t>Cl[Zn](Cl)([n+]3ccn(Cc1c[nH]c2ccccc12)c3c4ccccc4)[n+]7ccn(Cc5c[nH]c6ccccc56)c7c8ccccc8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</si>
</sst>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Aktywność cytoprotekcyjna [%]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Sheet1!$A$2:$A$52</c:f>
              <c:strCache>
                <c:ptCount val="51"/>
                <c:pt idx="0">
                  <c:v>C12=CC=CC=C1NC=C2COCC3=CN(CCCN4N=NC(COCC5=CNC6=C5C=CC=C6)=C4)N=N3</c:v>
                </c:pt>
                <c:pt idx="1">
                  <c:v>C12=CC=CC=C1NC=C2COCC3=CN(CCCCCN4N=NC(COCC5=CNC6=C5C=CC=C6)=C4)N=N3</c:v>
                </c:pt>
                <c:pt idx="2">
                  <c:v>C12=CC=CC=C1NC=C2COCC3=CN(CCCCCCCCN4N=NC(COCC5=CNC6=C5C=CC=C6)=C4)N=N3</c:v>
                </c:pt>
                <c:pt idx="3">
                  <c:v>C12=CC=CC=C1NC=C2COCC3=CN(CCCCCCCCCCCCN4N=NC(COCC5=CNC6=C5C=CC=C6)=C4)N=N3</c:v>
                </c:pt>
                <c:pt idx="4">
                  <c:v>[N-]=[N+]=NCC1=C(CN2N=NC(COCC3=CNC4=C3C=CC=C4)=C2)C=CC=C1</c:v>
                </c:pt>
                <c:pt idx="5">
                  <c:v>[N-]=[N+]=NCC1=C(CN2N=NC(COCC3=CNC4=C3C=CC=C4)=C2)C=CC=C1</c:v>
                </c:pt>
                <c:pt idx="6">
                  <c:v>[N-]=[N+]=NCC1=CC=C(CN2N=NC(COCC3=CNC4=C3C=CC=C4)=C2)C=C1</c:v>
                </c:pt>
                <c:pt idx="7">
                  <c:v>[N-]=[N+]=NCC1=CC(CN=[N+]=[N-])=CC(CN2N=NC(COCC3=CNC4=C3C=CC=C4)=C2)=C1</c:v>
                </c:pt>
                <c:pt idx="8">
                  <c:v>O=C(C(C=CC=C1)=C1C2=O)N2CCCN3N=NC(COCC4=CNC5=C4C=CC=C5)=C3</c:v>
                </c:pt>
                <c:pt idx="9">
                  <c:v>O=C(C(C=CC=C1)=C1C2=O)N2CCCCCN3N=NC(COCC4=CNC5=C4C=CC=C5)=C3</c:v>
                </c:pt>
                <c:pt idx="10">
                  <c:v>O=C(C(C=CC=C1)=C1C2=O)N2CCCCCCCCN3N=NC(COCC4=CNC5=C4C=CC=C5)=C3</c:v>
                </c:pt>
                <c:pt idx="11">
                  <c:v>O=C(C(C=CC=C1)=C1C2=O)N2CCCCCCCCCCCCN3N=NC(COCC4=CNC5=C4C=CC=C5)=C3</c:v>
                </c:pt>
                <c:pt idx="12">
                  <c:v>O=C(C)N(C1=C2C=CC=C1)C=C2CN3N=NC(COCC4=CNC5=C4C=CC=C5)=C3</c:v>
                </c:pt>
                <c:pt idx="13">
                  <c:v>O=C(C)N(C1=C2C=CC=C1)C=C2CN3N=NC(CN4C=C(COCC)C5=C4C=CC=C5)=C3</c:v>
                </c:pt>
                <c:pt idx="14">
                  <c:v>CN(C)CC1=CN(C2=C1C=CC=C2)CC3=CNC4=CC=CC=C43</c:v>
                </c:pt>
                <c:pt idx="15">
                  <c:v>O=C(C)OCC1=CN(C(C)=O)C2=CC=CC=C21</c:v>
                </c:pt>
                <c:pt idx="16">
                  <c:v>OCC1=CN(C(C)=O)C2=CC=CC=C21</c:v>
                </c:pt>
                <c:pt idx="17">
                  <c:v>COCC1=CNC2=CC=CC=C21</c:v>
                </c:pt>
                <c:pt idx="18">
                  <c:v>CCOCC1=CNC2=CC=CC=C21</c:v>
                </c:pt>
                <c:pt idx="19">
                  <c:v>CCCOCC1=CNC2=CC=CC=C21</c:v>
                </c:pt>
                <c:pt idx="20">
                  <c:v>CC(C)OCC1=CNC2=CC=CC=C21</c:v>
                </c:pt>
                <c:pt idx="21">
                  <c:v>CCCCOCC1=CNC2=CC=CC=C21</c:v>
                </c:pt>
                <c:pt idx="22">
                  <c:v>CCCCCOCC1=CNC2=CC=CC=C21</c:v>
                </c:pt>
                <c:pt idx="23">
                  <c:v>CC(C)CCOCC1=CNC2=CC=CC=C21</c:v>
                </c:pt>
                <c:pt idx="24">
                  <c:v>C12=CC=CC=C1C(CC3=CNC4=C3C=CC=C4)=CN2</c:v>
                </c:pt>
                <c:pt idx="25">
                  <c:v>S=C(N1CCCC1)SCC2=CNC3=CC=CC=C32</c:v>
                </c:pt>
                <c:pt idx="26">
                  <c:v>C12=CC=CC=C1C(CN3C=CN=C3)=CN2</c:v>
                </c:pt>
                <c:pt idx="27">
                  <c:v>O=C1C2=C(C=CC=C2)C(N1CC3=CNC4=CC=CC=C43)=O</c:v>
                </c:pt>
                <c:pt idx="28">
                  <c:v>O=C1C2=C(C=CC=C2)C(N1CC3=CN(C(C)=C)C4=CC=CC=C43)=O</c:v>
                </c:pt>
                <c:pt idx="29">
                  <c:v>CC1=NC=CN1CC2=CNC3=CC=CC=C32</c:v>
                </c:pt>
                <c:pt idx="30">
                  <c:v>CCC1=NC=CN1CC2=CNC3=CC=CC=C32</c:v>
                </c:pt>
                <c:pt idx="31">
                  <c:v>CC(C)C1=NC=CN1CC2=CNC3=CC=CC=C32</c:v>
                </c:pt>
                <c:pt idx="32">
                  <c:v>CCC1=NC(C)=CN1CC2=CNC3=CC=CC=C32</c:v>
                </c:pt>
                <c:pt idx="33">
                  <c:v>ClC1=C(Cl)N(C=N1)CC2=CNC3=CC=CC=C32</c:v>
                </c:pt>
                <c:pt idx="34">
                  <c:v>C12=CC=CC=C1C(CN3C(C4=CC=CC=C4)N=CC3)=CN2</c:v>
                </c:pt>
                <c:pt idx="35">
                  <c:v>C12=CC=CC=C1C(CN3C(C=CC=C4)=C4N=C3)=CN2</c:v>
                </c:pt>
                <c:pt idx="36">
                  <c:v>S=C1N(CC2=CNC3=CC=CC=C32)C(C=CC=C4)=C4S1</c:v>
                </c:pt>
                <c:pt idx="37">
                  <c:v>S=C1N(CC2=CNC3=CC=CC=C32)C(C=CC=C4)=C4O1</c:v>
                </c:pt>
                <c:pt idx="38">
                  <c:v>O=C(C=C1)NC(N1CC2=CNC3=CC=CC=C32)=O</c:v>
                </c:pt>
                <c:pt idx="39">
                  <c:v>O=C(C=C1)NC(N1CC2=CNC3=CC=CC=C32)=S</c:v>
                </c:pt>
                <c:pt idx="40">
                  <c:v>O=C(C=C1C)NC(N1CC2=CNC3=CC=CC=C32)=S</c:v>
                </c:pt>
                <c:pt idx="41">
                  <c:v>O=C(C=C1)N(CC2=CNC3=C2C=CC=C3)C(N1CC4=CNC5=CC=CC=C54)=O</c:v>
                </c:pt>
                <c:pt idx="42">
                  <c:v>O=C(C=C1C)N(CC2=CNC3=C2C=CC=C3)C(N1CC4=CNC5=CC=CC=C54)=O</c:v>
                </c:pt>
                <c:pt idx="43">
                  <c:v>O=C(C(C)=C1)N(CC2=CNC3=C2C=CC=C3)C(N1CC4=CNC5=CC=CC=C54)=O</c:v>
                </c:pt>
                <c:pt idx="44">
                  <c:v>O=C(CC1=O)N(CC2=CNC3=C2C=CC=C3)C(N1CC4=CNC5=CC=CC=C54)=O</c:v>
                </c:pt>
                <c:pt idx="45">
                  <c:v>Cl[Zn](Cl)([n+]3ccn(Cc1c[nH]c2ccccc12)c3)[n+]6ccn(Cc4c[nH]c5ccccc45)c6</c:v>
                </c:pt>
                <c:pt idx="46">
                  <c:v>Cc3n(Cc1c[nH]c2ccccc12)cc[n+]3[Zn](Cl)(Cl)[n+]6ccn(Cc4c[nH]c5ccccc45)c6C</c:v>
                </c:pt>
                <c:pt idx="47">
                  <c:v>Cl[Zn](Cl)([n+]3ccn(Cc1c[nH]c2ccccc12)c3c4ccccc4)[n+]7ccn(Cc5c[nH]c6ccccc56)c7c8ccccc8</c:v>
                </c:pt>
                <c:pt idx="48">
                  <c:v>Cl[Zn](Cl)([n+]4cn(Cc1c[nH]c2ccccc12)c3ccccc34)[n+]8cn(Cc5c[nH]c6ccccc56)c7ccccc78</c:v>
                </c:pt>
                <c:pt idx="49">
                  <c:v>CC(C)c3n(Cc1c[nH]c2ccccc12)cc[n+]3[Zn](Cl)(Cl)[n+]6ccn(Cc4c[nH]c5ccccc45)c6C(C)C</c:v>
                </c:pt>
                <c:pt idx="50">
                  <c:v>CCc3n(Cc1c[nH]c2ccccc12)cc(C)[n+]3[Zn](Cl)(Cl)[n+]6c(C)cn(Cc4c[nH]c5ccccc45)c6CC</c:v>
                </c:pt>
              </c:strCache>
            </c:str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81</c:v>
                </c:pt>
                <c:pt idx="1">
                  <c:v>84</c:v>
                </c:pt>
                <c:pt idx="2">
                  <c:v>70</c:v>
                </c:pt>
                <c:pt idx="3">
                  <c:v>69</c:v>
                </c:pt>
                <c:pt idx="4">
                  <c:v>73</c:v>
                </c:pt>
                <c:pt idx="5">
                  <c:v>64</c:v>
                </c:pt>
                <c:pt idx="6">
                  <c:v>60</c:v>
                </c:pt>
                <c:pt idx="7">
                  <c:v>60</c:v>
                </c:pt>
                <c:pt idx="8">
                  <c:v>91</c:v>
                </c:pt>
                <c:pt idx="9">
                  <c:v>0</c:v>
                </c:pt>
                <c:pt idx="10">
                  <c:v>82</c:v>
                </c:pt>
                <c:pt idx="11">
                  <c:v>0</c:v>
                </c:pt>
                <c:pt idx="12">
                  <c:v>83</c:v>
                </c:pt>
                <c:pt idx="13">
                  <c:v>48</c:v>
                </c:pt>
                <c:pt idx="14">
                  <c:v>0</c:v>
                </c:pt>
                <c:pt idx="15">
                  <c:v>28</c:v>
                </c:pt>
                <c:pt idx="16">
                  <c:v>55</c:v>
                </c:pt>
                <c:pt idx="17">
                  <c:v>81</c:v>
                </c:pt>
                <c:pt idx="18">
                  <c:v>77</c:v>
                </c:pt>
                <c:pt idx="19">
                  <c:v>76</c:v>
                </c:pt>
                <c:pt idx="20">
                  <c:v>85</c:v>
                </c:pt>
                <c:pt idx="21">
                  <c:v>86</c:v>
                </c:pt>
                <c:pt idx="22">
                  <c:v>72</c:v>
                </c:pt>
                <c:pt idx="23">
                  <c:v>17</c:v>
                </c:pt>
                <c:pt idx="24">
                  <c:v>62</c:v>
                </c:pt>
                <c:pt idx="25">
                  <c:v>80</c:v>
                </c:pt>
                <c:pt idx="26">
                  <c:v>28</c:v>
                </c:pt>
                <c:pt idx="27">
                  <c:v>92</c:v>
                </c:pt>
                <c:pt idx="28">
                  <c:v>61</c:v>
                </c:pt>
                <c:pt idx="29">
                  <c:v>64</c:v>
                </c:pt>
                <c:pt idx="30">
                  <c:v>76</c:v>
                </c:pt>
                <c:pt idx="31">
                  <c:v>84</c:v>
                </c:pt>
                <c:pt idx="32">
                  <c:v>87</c:v>
                </c:pt>
                <c:pt idx="33">
                  <c:v>28</c:v>
                </c:pt>
                <c:pt idx="34">
                  <c:v>46</c:v>
                </c:pt>
                <c:pt idx="35">
                  <c:v>24</c:v>
                </c:pt>
                <c:pt idx="36">
                  <c:v>0</c:v>
                </c:pt>
                <c:pt idx="37">
                  <c:v>67</c:v>
                </c:pt>
                <c:pt idx="38">
                  <c:v>94</c:v>
                </c:pt>
                <c:pt idx="39">
                  <c:v>93</c:v>
                </c:pt>
                <c:pt idx="40">
                  <c:v>90</c:v>
                </c:pt>
                <c:pt idx="41">
                  <c:v>87</c:v>
                </c:pt>
                <c:pt idx="42">
                  <c:v>86</c:v>
                </c:pt>
                <c:pt idx="43">
                  <c:v>82</c:v>
                </c:pt>
                <c:pt idx="44">
                  <c:v>73</c:v>
                </c:pt>
                <c:pt idx="45">
                  <c:v>81</c:v>
                </c:pt>
                <c:pt idx="46">
                  <c:v>68</c:v>
                </c:pt>
                <c:pt idx="47">
                  <c:v>57</c:v>
                </c:pt>
                <c:pt idx="48">
                  <c:v>55</c:v>
                </c:pt>
                <c:pt idx="49">
                  <c:v>33</c:v>
                </c:pt>
                <c:pt idx="50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E-43A7-A205-E7C015371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350384"/>
        <c:axId val="697354544"/>
      </c:scatterChart>
      <c:valAx>
        <c:axId val="69735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7354544"/>
        <c:crosses val="autoZero"/>
        <c:crossBetween val="midCat"/>
      </c:valAx>
      <c:valAx>
        <c:axId val="6973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735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Aktywność cytoprotekcyjna [%]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954505686789149E-2"/>
                  <c:y val="-2.76618547681539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5212160979877514E-2"/>
                  <c:y val="0.27468358121901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Sheet2!$A$2:$A$53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</c:v>
                </c:pt>
                <c:pt idx="5">
                  <c:v>24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33</c:v>
                </c:pt>
                <c:pt idx="10">
                  <c:v>46</c:v>
                </c:pt>
                <c:pt idx="11">
                  <c:v>48</c:v>
                </c:pt>
                <c:pt idx="12">
                  <c:v>55</c:v>
                </c:pt>
                <c:pt idx="13">
                  <c:v>55</c:v>
                </c:pt>
                <c:pt idx="14">
                  <c:v>57</c:v>
                </c:pt>
                <c:pt idx="15">
                  <c:v>60</c:v>
                </c:pt>
                <c:pt idx="16">
                  <c:v>60</c:v>
                </c:pt>
                <c:pt idx="17">
                  <c:v>61</c:v>
                </c:pt>
                <c:pt idx="18">
                  <c:v>62</c:v>
                </c:pt>
                <c:pt idx="19">
                  <c:v>64</c:v>
                </c:pt>
                <c:pt idx="20">
                  <c:v>64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72</c:v>
                </c:pt>
                <c:pt idx="26">
                  <c:v>73</c:v>
                </c:pt>
                <c:pt idx="27">
                  <c:v>73</c:v>
                </c:pt>
                <c:pt idx="28">
                  <c:v>76</c:v>
                </c:pt>
                <c:pt idx="29">
                  <c:v>76</c:v>
                </c:pt>
                <c:pt idx="30">
                  <c:v>77</c:v>
                </c:pt>
                <c:pt idx="31">
                  <c:v>77</c:v>
                </c:pt>
                <c:pt idx="32">
                  <c:v>80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82</c:v>
                </c:pt>
                <c:pt idx="37">
                  <c:v>82</c:v>
                </c:pt>
                <c:pt idx="38">
                  <c:v>83</c:v>
                </c:pt>
                <c:pt idx="39">
                  <c:v>84</c:v>
                </c:pt>
                <c:pt idx="40">
                  <c:v>84</c:v>
                </c:pt>
                <c:pt idx="41">
                  <c:v>85</c:v>
                </c:pt>
                <c:pt idx="42">
                  <c:v>86</c:v>
                </c:pt>
                <c:pt idx="43">
                  <c:v>86</c:v>
                </c:pt>
                <c:pt idx="44">
                  <c:v>87</c:v>
                </c:pt>
                <c:pt idx="45">
                  <c:v>87</c:v>
                </c:pt>
                <c:pt idx="46">
                  <c:v>90</c:v>
                </c:pt>
                <c:pt idx="47">
                  <c:v>91</c:v>
                </c:pt>
                <c:pt idx="48">
                  <c:v>92</c:v>
                </c:pt>
                <c:pt idx="49">
                  <c:v>93</c:v>
                </c:pt>
                <c:pt idx="5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1-4F2E-89AE-B6AD5E9A1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34768"/>
        <c:axId val="259335184"/>
      </c:scatterChart>
      <c:valAx>
        <c:axId val="25933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335184"/>
        <c:crosses val="autoZero"/>
        <c:crossBetween val="midCat"/>
      </c:valAx>
      <c:valAx>
        <c:axId val="2593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933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7E31D72-5E8D-487F-A710-107CADBA2D19}">
          <cx:tx>
            <cx:txData>
              <cx:f>_xlchart.v1.0</cx:f>
              <cx:v>Aktywność cytoprotekcyjna [%]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5</xdr:row>
      <xdr:rowOff>109537</xdr:rowOff>
    </xdr:from>
    <xdr:to>
      <xdr:col>11</xdr:col>
      <xdr:colOff>38100</xdr:colOff>
      <xdr:row>18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3B2CDF-C3E9-A2B3-A165-E8B1632C3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1062037"/>
              <a:ext cx="4572000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476250</xdr:colOff>
      <xdr:row>2</xdr:row>
      <xdr:rowOff>161925</xdr:rowOff>
    </xdr:from>
    <xdr:to>
      <xdr:col>20</xdr:col>
      <xdr:colOff>514350</xdr:colOff>
      <xdr:row>17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506EFA-7AAD-0CE4-B898-C2ECF60988EE}"/>
            </a:ext>
          </a:extLst>
        </xdr:cNvPr>
        <xdr:cNvSpPr txBox="1"/>
      </xdr:nvSpPr>
      <xdr:spPr>
        <a:xfrm>
          <a:off x="7905750" y="542925"/>
          <a:ext cx="55245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Można spróbować</a:t>
          </a:r>
          <a:r>
            <a:rPr lang="pl-PL" sz="1100" baseline="0"/>
            <a:t> regresję liniową lub klasyfikację -&gt; klasyfikacja wydaje się być potencjalnie łatwiej dostępnym celem. Trzeba ustalić granicę pomiędzy aktywnością cytoprotekcyjną a jej brakiem. (0,1)</a:t>
          </a:r>
        </a:p>
        <a:p>
          <a:r>
            <a:rPr lang="pl-PL" sz="1100" baseline="0"/>
            <a:t>Następnie można wybrać struktury podobne do już znanych z bazy PubChem i przeprowadzić dla nich trening sieci neuronowej.</a:t>
          </a:r>
        </a:p>
        <a:p>
          <a:r>
            <a:rPr lang="pl-PL" sz="1100" baseline="0"/>
            <a:t>Dla nowo zaproponoawncyh struktur można wyznaczyć aktywnośc cytoprotekcyjną na podstawie wytrenowanego wcześniej modelu ( 0,1 )</a:t>
          </a:r>
        </a:p>
        <a:p>
          <a:endParaRPr lang="pl-PL" sz="1100"/>
        </a:p>
      </xdr:txBody>
    </xdr:sp>
    <xdr:clientData/>
  </xdr:twoCellAnchor>
  <xdr:twoCellAnchor>
    <xdr:from>
      <xdr:col>11</xdr:col>
      <xdr:colOff>276224</xdr:colOff>
      <xdr:row>18</xdr:row>
      <xdr:rowOff>166686</xdr:rowOff>
    </xdr:from>
    <xdr:to>
      <xdr:col>20</xdr:col>
      <xdr:colOff>533399</xdr:colOff>
      <xdr:row>39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02C0B-B542-026D-0536-7EE4C6F42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471487</xdr:colOff>
      <xdr:row>8</xdr:row>
      <xdr:rowOff>33337</xdr:rowOff>
    </xdr:from>
    <xdr:to>
      <xdr:col>10</xdr:col>
      <xdr:colOff>166687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00008-0C85-5765-01BA-30AA020FC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BD546E-81FB-4584-86C4-B2717DAC8852}" name="Table2" displayName="Table2" ref="A1:C52" totalsRowShown="0">
  <autoFilter ref="A1:C52" xr:uid="{CABD546E-81FB-4584-86C4-B2717DAC8852}"/>
  <sortState xmlns:xlrd2="http://schemas.microsoft.com/office/spreadsheetml/2017/richdata2" ref="A2:C51">
    <sortCondition descending="1" ref="C1:C51"/>
  </sortState>
  <tableColumns count="3">
    <tableColumn id="1" xr3:uid="{DAC17A88-974B-42DB-B938-80BD60BA82EF}" name="SMILES"/>
    <tableColumn id="2" xr3:uid="{D30267BE-821B-4B79-84D1-6C7D20C6D06C}" name="Aktywność cytoprotekcyjna [%]"/>
    <tableColumn id="3" xr3:uid="{C1022AAD-8CB9-438F-A525-C9A8706DCB52}" name="Length">
      <calculatedColumnFormula>LEN(A2)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ACEDC-8D26-44F3-9824-BD1282C6E84A}" name="Table1" displayName="Table1" ref="A1:A52" totalsRowShown="0">
  <autoFilter ref="A1:A52" xr:uid="{79EACEDC-8D26-44F3-9824-BD1282C6E84A}"/>
  <sortState xmlns:xlrd2="http://schemas.microsoft.com/office/spreadsheetml/2017/richdata2" ref="A2:A52">
    <sortCondition ref="A1:A52"/>
  </sortState>
  <tableColumns count="1">
    <tableColumn id="1" xr3:uid="{4B3C11CD-9C94-412B-8B42-02D58F35F151}" name="Aktywność cytoprotekcyjna [%]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DBDC-770F-4264-939B-D4769709394B}">
  <dimension ref="A1:G52"/>
  <sheetViews>
    <sheetView showGridLines="0" tabSelected="1" workbookViewId="0">
      <selection activeCell="A6" sqref="A6"/>
    </sheetView>
  </sheetViews>
  <sheetFormatPr defaultRowHeight="15" x14ac:dyDescent="0.25"/>
  <cols>
    <col min="1" max="1" width="36.85546875" customWidth="1"/>
    <col min="2" max="2" width="30.710937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 t="s">
        <v>2</v>
      </c>
      <c r="B2">
        <v>81</v>
      </c>
      <c r="C2">
        <f t="shared" ref="C2:C32" si="0">LEN(A2)</f>
        <v>65</v>
      </c>
    </row>
    <row r="3" spans="1:3" x14ac:dyDescent="0.25">
      <c r="A3" t="s">
        <v>3</v>
      </c>
      <c r="B3">
        <v>84</v>
      </c>
      <c r="C3">
        <f t="shared" si="0"/>
        <v>67</v>
      </c>
    </row>
    <row r="4" spans="1:3" x14ac:dyDescent="0.25">
      <c r="A4" t="s">
        <v>4</v>
      </c>
      <c r="B4">
        <v>70</v>
      </c>
      <c r="C4">
        <f t="shared" si="0"/>
        <v>70</v>
      </c>
    </row>
    <row r="5" spans="1:3" x14ac:dyDescent="0.25">
      <c r="A5" t="s">
        <v>5</v>
      </c>
      <c r="B5">
        <v>69</v>
      </c>
      <c r="C5">
        <f t="shared" si="0"/>
        <v>74</v>
      </c>
    </row>
    <row r="6" spans="1:3" x14ac:dyDescent="0.25">
      <c r="A6" t="s">
        <v>51</v>
      </c>
      <c r="B6">
        <v>73</v>
      </c>
      <c r="C6">
        <f t="shared" si="0"/>
        <v>57</v>
      </c>
    </row>
    <row r="7" spans="1:3" x14ac:dyDescent="0.25">
      <c r="A7" t="s">
        <v>51</v>
      </c>
      <c r="B7">
        <v>64</v>
      </c>
      <c r="C7">
        <f t="shared" si="0"/>
        <v>57</v>
      </c>
    </row>
    <row r="8" spans="1:3" x14ac:dyDescent="0.25">
      <c r="A8" t="s">
        <v>52</v>
      </c>
      <c r="B8">
        <v>60</v>
      </c>
      <c r="C8">
        <f t="shared" si="0"/>
        <v>57</v>
      </c>
    </row>
    <row r="9" spans="1:3" x14ac:dyDescent="0.25">
      <c r="A9" t="s">
        <v>53</v>
      </c>
      <c r="B9">
        <v>60</v>
      </c>
      <c r="C9">
        <f t="shared" si="0"/>
        <v>71</v>
      </c>
    </row>
    <row r="10" spans="1:3" x14ac:dyDescent="0.25">
      <c r="A10" t="s">
        <v>6</v>
      </c>
      <c r="B10">
        <v>91</v>
      </c>
      <c r="C10">
        <f t="shared" si="0"/>
        <v>58</v>
      </c>
    </row>
    <row r="11" spans="1:3" x14ac:dyDescent="0.25">
      <c r="A11" t="s">
        <v>7</v>
      </c>
      <c r="B11">
        <v>0</v>
      </c>
      <c r="C11">
        <f t="shared" si="0"/>
        <v>60</v>
      </c>
    </row>
    <row r="12" spans="1:3" x14ac:dyDescent="0.25">
      <c r="A12" t="s">
        <v>8</v>
      </c>
      <c r="B12">
        <v>82</v>
      </c>
      <c r="C12">
        <f t="shared" si="0"/>
        <v>63</v>
      </c>
    </row>
    <row r="13" spans="1:3" x14ac:dyDescent="0.25">
      <c r="A13" t="s">
        <v>9</v>
      </c>
      <c r="B13">
        <v>0</v>
      </c>
      <c r="C13">
        <f t="shared" si="0"/>
        <v>67</v>
      </c>
    </row>
    <row r="14" spans="1:3" x14ac:dyDescent="0.25">
      <c r="A14" t="s">
        <v>10</v>
      </c>
      <c r="B14">
        <v>83</v>
      </c>
      <c r="C14">
        <f t="shared" si="0"/>
        <v>57</v>
      </c>
    </row>
    <row r="15" spans="1:3" x14ac:dyDescent="0.25">
      <c r="A15" t="s">
        <v>11</v>
      </c>
      <c r="B15">
        <v>48</v>
      </c>
      <c r="C15">
        <f t="shared" si="0"/>
        <v>61</v>
      </c>
    </row>
    <row r="16" spans="1:3" x14ac:dyDescent="0.25">
      <c r="A16" t="s">
        <v>12</v>
      </c>
      <c r="B16">
        <v>0</v>
      </c>
      <c r="C16">
        <f t="shared" si="0"/>
        <v>43</v>
      </c>
    </row>
    <row r="17" spans="1:7" x14ac:dyDescent="0.25">
      <c r="A17" t="s">
        <v>13</v>
      </c>
      <c r="B17">
        <v>28</v>
      </c>
      <c r="C17">
        <f t="shared" si="0"/>
        <v>33</v>
      </c>
    </row>
    <row r="18" spans="1:7" x14ac:dyDescent="0.25">
      <c r="A18" t="s">
        <v>14</v>
      </c>
      <c r="B18">
        <v>55</v>
      </c>
      <c r="C18">
        <f t="shared" si="0"/>
        <v>27</v>
      </c>
    </row>
    <row r="19" spans="1:7" x14ac:dyDescent="0.25">
      <c r="A19" t="s">
        <v>15</v>
      </c>
      <c r="B19">
        <v>81</v>
      </c>
      <c r="C19">
        <f t="shared" si="0"/>
        <v>20</v>
      </c>
    </row>
    <row r="20" spans="1:7" x14ac:dyDescent="0.25">
      <c r="A20" t="s">
        <v>16</v>
      </c>
      <c r="B20">
        <v>77</v>
      </c>
      <c r="C20">
        <f t="shared" si="0"/>
        <v>21</v>
      </c>
    </row>
    <row r="21" spans="1:7" x14ac:dyDescent="0.25">
      <c r="A21" t="s">
        <v>17</v>
      </c>
      <c r="B21">
        <v>76</v>
      </c>
      <c r="C21">
        <f t="shared" si="0"/>
        <v>22</v>
      </c>
    </row>
    <row r="22" spans="1:7" x14ac:dyDescent="0.25">
      <c r="A22" t="s">
        <v>18</v>
      </c>
      <c r="B22">
        <v>85</v>
      </c>
      <c r="C22">
        <f t="shared" si="0"/>
        <v>24</v>
      </c>
      <c r="E22" s="1" t="s">
        <v>47</v>
      </c>
      <c r="F22" s="1" t="s">
        <v>43</v>
      </c>
    </row>
    <row r="23" spans="1:7" x14ac:dyDescent="0.25">
      <c r="A23" t="s">
        <v>19</v>
      </c>
      <c r="B23">
        <v>86</v>
      </c>
      <c r="C23">
        <f t="shared" si="0"/>
        <v>23</v>
      </c>
      <c r="E23" s="1">
        <f>COUNTIF(B:B,"&lt;=50")</f>
        <v>12</v>
      </c>
      <c r="F23" s="1">
        <f>COUNTIF(B:B,"&gt;50")</f>
        <v>39</v>
      </c>
    </row>
    <row r="24" spans="1:7" x14ac:dyDescent="0.25">
      <c r="A24" t="s">
        <v>20</v>
      </c>
      <c r="B24">
        <v>72</v>
      </c>
      <c r="C24">
        <f t="shared" si="0"/>
        <v>24</v>
      </c>
      <c r="E24" s="1"/>
      <c r="F24" s="1"/>
    </row>
    <row r="25" spans="1:7" x14ac:dyDescent="0.25">
      <c r="A25" t="s">
        <v>21</v>
      </c>
      <c r="B25">
        <v>17</v>
      </c>
      <c r="C25">
        <f t="shared" si="0"/>
        <v>26</v>
      </c>
      <c r="E25" s="1" t="s">
        <v>49</v>
      </c>
      <c r="F25" s="1" t="s">
        <v>44</v>
      </c>
    </row>
    <row r="26" spans="1:7" x14ac:dyDescent="0.25">
      <c r="A26" t="s">
        <v>22</v>
      </c>
      <c r="B26">
        <v>62</v>
      </c>
      <c r="C26">
        <f t="shared" si="0"/>
        <v>37</v>
      </c>
      <c r="E26" s="1">
        <f>COUNTIF(B:B,"&lt;=60")</f>
        <v>17</v>
      </c>
      <c r="F26" s="1">
        <f>COUNTIF(B:B,"&gt;60")</f>
        <v>34</v>
      </c>
    </row>
    <row r="27" spans="1:7" x14ac:dyDescent="0.25">
      <c r="A27" t="s">
        <v>23</v>
      </c>
      <c r="B27">
        <v>80</v>
      </c>
      <c r="C27">
        <f t="shared" si="0"/>
        <v>31</v>
      </c>
      <c r="E27" s="1"/>
      <c r="F27" s="1"/>
    </row>
    <row r="28" spans="1:7" x14ac:dyDescent="0.25">
      <c r="A28" t="s">
        <v>24</v>
      </c>
      <c r="B28">
        <v>28</v>
      </c>
      <c r="C28">
        <f t="shared" si="0"/>
        <v>29</v>
      </c>
      <c r="E28" s="1" t="s">
        <v>48</v>
      </c>
      <c r="F28" s="1" t="s">
        <v>45</v>
      </c>
    </row>
    <row r="29" spans="1:7" x14ac:dyDescent="0.25">
      <c r="A29" t="s">
        <v>25</v>
      </c>
      <c r="B29">
        <v>92</v>
      </c>
      <c r="C29">
        <f t="shared" si="0"/>
        <v>42</v>
      </c>
      <c r="E29" s="1">
        <f>COUNTIF(B:B,"&lt;=70")</f>
        <v>25</v>
      </c>
      <c r="F29" s="1">
        <f>COUNTIF(B:B,"&gt;70")</f>
        <v>26</v>
      </c>
      <c r="G29" t="s">
        <v>46</v>
      </c>
    </row>
    <row r="30" spans="1:7" x14ac:dyDescent="0.25">
      <c r="A30" t="s">
        <v>26</v>
      </c>
      <c r="B30">
        <v>61</v>
      </c>
      <c r="C30">
        <f t="shared" si="0"/>
        <v>50</v>
      </c>
    </row>
    <row r="31" spans="1:7" x14ac:dyDescent="0.25">
      <c r="A31" t="s">
        <v>27</v>
      </c>
      <c r="B31">
        <v>64</v>
      </c>
      <c r="C31">
        <f t="shared" si="0"/>
        <v>28</v>
      </c>
    </row>
    <row r="32" spans="1:7" x14ac:dyDescent="0.25">
      <c r="A32" t="s">
        <v>28</v>
      </c>
      <c r="B32">
        <v>76</v>
      </c>
      <c r="C32">
        <f t="shared" si="0"/>
        <v>29</v>
      </c>
    </row>
    <row r="33" spans="1:3" x14ac:dyDescent="0.25">
      <c r="A33" t="s">
        <v>29</v>
      </c>
      <c r="B33">
        <v>84</v>
      </c>
      <c r="C33">
        <f t="shared" ref="C33:C51" si="1">LEN(A33)</f>
        <v>32</v>
      </c>
    </row>
    <row r="34" spans="1:3" x14ac:dyDescent="0.25">
      <c r="A34" t="s">
        <v>30</v>
      </c>
      <c r="B34">
        <v>87</v>
      </c>
      <c r="C34">
        <f t="shared" si="1"/>
        <v>32</v>
      </c>
    </row>
    <row r="35" spans="1:3" x14ac:dyDescent="0.25">
      <c r="A35" t="s">
        <v>31</v>
      </c>
      <c r="B35">
        <v>28</v>
      </c>
      <c r="C35">
        <f t="shared" si="1"/>
        <v>35</v>
      </c>
    </row>
    <row r="36" spans="1:3" x14ac:dyDescent="0.25">
      <c r="A36" t="s">
        <v>32</v>
      </c>
      <c r="B36">
        <v>46</v>
      </c>
      <c r="C36">
        <f t="shared" si="1"/>
        <v>41</v>
      </c>
    </row>
    <row r="37" spans="1:3" x14ac:dyDescent="0.25">
      <c r="A37" t="s">
        <v>33</v>
      </c>
      <c r="B37">
        <v>24</v>
      </c>
      <c r="C37">
        <f t="shared" si="1"/>
        <v>39</v>
      </c>
    </row>
    <row r="38" spans="1:3" x14ac:dyDescent="0.25">
      <c r="A38" t="s">
        <v>34</v>
      </c>
      <c r="B38">
        <v>0</v>
      </c>
      <c r="C38">
        <f t="shared" si="1"/>
        <v>40</v>
      </c>
    </row>
    <row r="39" spans="1:3" x14ac:dyDescent="0.25">
      <c r="A39" t="s">
        <v>35</v>
      </c>
      <c r="B39">
        <v>67</v>
      </c>
      <c r="C39">
        <f t="shared" si="1"/>
        <v>40</v>
      </c>
    </row>
    <row r="40" spans="1:3" x14ac:dyDescent="0.25">
      <c r="A40" t="s">
        <v>36</v>
      </c>
      <c r="B40">
        <v>94</v>
      </c>
      <c r="C40">
        <f t="shared" si="1"/>
        <v>35</v>
      </c>
    </row>
    <row r="41" spans="1:3" x14ac:dyDescent="0.25">
      <c r="A41" t="s">
        <v>37</v>
      </c>
      <c r="B41">
        <v>93</v>
      </c>
      <c r="C41">
        <f t="shared" si="1"/>
        <v>35</v>
      </c>
    </row>
    <row r="42" spans="1:3" x14ac:dyDescent="0.25">
      <c r="A42" t="s">
        <v>38</v>
      </c>
      <c r="B42">
        <v>90</v>
      </c>
      <c r="C42">
        <f t="shared" si="1"/>
        <v>36</v>
      </c>
    </row>
    <row r="43" spans="1:3" x14ac:dyDescent="0.25">
      <c r="A43" t="s">
        <v>39</v>
      </c>
      <c r="B43">
        <v>87</v>
      </c>
      <c r="C43">
        <f t="shared" si="1"/>
        <v>55</v>
      </c>
    </row>
    <row r="44" spans="1:3" x14ac:dyDescent="0.25">
      <c r="A44" t="s">
        <v>40</v>
      </c>
      <c r="B44">
        <v>86</v>
      </c>
      <c r="C44">
        <f t="shared" si="1"/>
        <v>56</v>
      </c>
    </row>
    <row r="45" spans="1:3" x14ac:dyDescent="0.25">
      <c r="A45" t="s">
        <v>41</v>
      </c>
      <c r="B45">
        <v>82</v>
      </c>
      <c r="C45">
        <f t="shared" si="1"/>
        <v>58</v>
      </c>
    </row>
    <row r="46" spans="1:3" x14ac:dyDescent="0.25">
      <c r="A46" t="s">
        <v>42</v>
      </c>
      <c r="B46">
        <v>73</v>
      </c>
      <c r="C46">
        <f t="shared" si="1"/>
        <v>56</v>
      </c>
    </row>
    <row r="47" spans="1:3" x14ac:dyDescent="0.25">
      <c r="A47" t="s">
        <v>57</v>
      </c>
      <c r="B47">
        <v>81</v>
      </c>
      <c r="C47">
        <f t="shared" si="1"/>
        <v>70</v>
      </c>
    </row>
    <row r="48" spans="1:3" x14ac:dyDescent="0.25">
      <c r="A48" t="s">
        <v>58</v>
      </c>
      <c r="B48">
        <v>68</v>
      </c>
      <c r="C48">
        <f t="shared" si="1"/>
        <v>72</v>
      </c>
    </row>
    <row r="49" spans="1:3" x14ac:dyDescent="0.25">
      <c r="A49" t="s">
        <v>59</v>
      </c>
      <c r="B49">
        <v>57</v>
      </c>
      <c r="C49">
        <f t="shared" si="1"/>
        <v>86</v>
      </c>
    </row>
    <row r="50" spans="1:3" x14ac:dyDescent="0.25">
      <c r="A50" t="s">
        <v>56</v>
      </c>
      <c r="B50">
        <v>55</v>
      </c>
      <c r="C50">
        <f t="shared" si="1"/>
        <v>82</v>
      </c>
    </row>
    <row r="51" spans="1:3" x14ac:dyDescent="0.25">
      <c r="A51" t="s">
        <v>55</v>
      </c>
      <c r="B51">
        <v>33</v>
      </c>
      <c r="C51">
        <f t="shared" si="1"/>
        <v>80</v>
      </c>
    </row>
    <row r="52" spans="1:3" x14ac:dyDescent="0.25">
      <c r="A52" t="s">
        <v>54</v>
      </c>
      <c r="B52">
        <v>77</v>
      </c>
      <c r="C52">
        <f>LEN(A52)</f>
        <v>80</v>
      </c>
    </row>
  </sheetData>
  <conditionalFormatting sqref="A1:A1048576">
    <cfRule type="duplicateValues" dxfId="0" priority="1"/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3650-E604-4AAB-B488-E1BCA33CBBD1}">
  <dimension ref="A1:A52"/>
  <sheetViews>
    <sheetView workbookViewId="0">
      <selection activeCell="M17" sqref="M17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17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28</v>
      </c>
    </row>
    <row r="10" spans="1:1" x14ac:dyDescent="0.25">
      <c r="A10">
        <v>28</v>
      </c>
    </row>
    <row r="11" spans="1:1" x14ac:dyDescent="0.25">
      <c r="A11">
        <v>33</v>
      </c>
    </row>
    <row r="12" spans="1:1" x14ac:dyDescent="0.25">
      <c r="A12">
        <v>46</v>
      </c>
    </row>
    <row r="13" spans="1:1" x14ac:dyDescent="0.25">
      <c r="A13">
        <v>48</v>
      </c>
    </row>
    <row r="14" spans="1:1" x14ac:dyDescent="0.25">
      <c r="A14">
        <v>55</v>
      </c>
    </row>
    <row r="15" spans="1:1" x14ac:dyDescent="0.25">
      <c r="A15">
        <v>55</v>
      </c>
    </row>
    <row r="16" spans="1:1" x14ac:dyDescent="0.25">
      <c r="A16">
        <v>57</v>
      </c>
    </row>
    <row r="17" spans="1:1" x14ac:dyDescent="0.25">
      <c r="A17">
        <v>60</v>
      </c>
    </row>
    <row r="18" spans="1:1" x14ac:dyDescent="0.25">
      <c r="A18">
        <v>60</v>
      </c>
    </row>
    <row r="19" spans="1:1" x14ac:dyDescent="0.25">
      <c r="A19">
        <v>61</v>
      </c>
    </row>
    <row r="20" spans="1:1" x14ac:dyDescent="0.25">
      <c r="A20">
        <v>62</v>
      </c>
    </row>
    <row r="21" spans="1:1" x14ac:dyDescent="0.25">
      <c r="A21">
        <v>64</v>
      </c>
    </row>
    <row r="22" spans="1:1" x14ac:dyDescent="0.25">
      <c r="A22">
        <v>64</v>
      </c>
    </row>
    <row r="23" spans="1:1" x14ac:dyDescent="0.25">
      <c r="A23">
        <v>67</v>
      </c>
    </row>
    <row r="24" spans="1:1" x14ac:dyDescent="0.25">
      <c r="A24">
        <v>68</v>
      </c>
    </row>
    <row r="25" spans="1:1" x14ac:dyDescent="0.25">
      <c r="A25">
        <v>69</v>
      </c>
    </row>
    <row r="26" spans="1:1" x14ac:dyDescent="0.25">
      <c r="A26">
        <v>70</v>
      </c>
    </row>
    <row r="27" spans="1:1" x14ac:dyDescent="0.25">
      <c r="A27">
        <v>72</v>
      </c>
    </row>
    <row r="28" spans="1:1" x14ac:dyDescent="0.25">
      <c r="A28">
        <v>73</v>
      </c>
    </row>
    <row r="29" spans="1:1" x14ac:dyDescent="0.25">
      <c r="A29">
        <v>73</v>
      </c>
    </row>
    <row r="30" spans="1:1" x14ac:dyDescent="0.25">
      <c r="A30">
        <v>76</v>
      </c>
    </row>
    <row r="31" spans="1:1" x14ac:dyDescent="0.25">
      <c r="A31">
        <v>76</v>
      </c>
    </row>
    <row r="32" spans="1:1" x14ac:dyDescent="0.25">
      <c r="A32">
        <v>77</v>
      </c>
    </row>
    <row r="33" spans="1:1" x14ac:dyDescent="0.25">
      <c r="A33">
        <v>77</v>
      </c>
    </row>
    <row r="34" spans="1:1" x14ac:dyDescent="0.25">
      <c r="A34">
        <v>80</v>
      </c>
    </row>
    <row r="35" spans="1:1" x14ac:dyDescent="0.25">
      <c r="A35">
        <v>81</v>
      </c>
    </row>
    <row r="36" spans="1:1" x14ac:dyDescent="0.25">
      <c r="A36">
        <v>81</v>
      </c>
    </row>
    <row r="37" spans="1:1" x14ac:dyDescent="0.25">
      <c r="A37">
        <v>81</v>
      </c>
    </row>
    <row r="38" spans="1:1" x14ac:dyDescent="0.25">
      <c r="A38">
        <v>82</v>
      </c>
    </row>
    <row r="39" spans="1:1" x14ac:dyDescent="0.25">
      <c r="A39">
        <v>82</v>
      </c>
    </row>
    <row r="40" spans="1:1" x14ac:dyDescent="0.25">
      <c r="A40">
        <v>83</v>
      </c>
    </row>
    <row r="41" spans="1:1" x14ac:dyDescent="0.25">
      <c r="A41">
        <v>84</v>
      </c>
    </row>
    <row r="42" spans="1:1" x14ac:dyDescent="0.25">
      <c r="A42">
        <v>84</v>
      </c>
    </row>
    <row r="43" spans="1:1" x14ac:dyDescent="0.25">
      <c r="A43">
        <v>85</v>
      </c>
    </row>
    <row r="44" spans="1:1" x14ac:dyDescent="0.25">
      <c r="A44">
        <v>86</v>
      </c>
    </row>
    <row r="45" spans="1:1" x14ac:dyDescent="0.25">
      <c r="A45">
        <v>86</v>
      </c>
    </row>
    <row r="46" spans="1:1" x14ac:dyDescent="0.25">
      <c r="A46">
        <v>87</v>
      </c>
    </row>
    <row r="47" spans="1:1" x14ac:dyDescent="0.25">
      <c r="A47">
        <v>87</v>
      </c>
    </row>
    <row r="48" spans="1:1" x14ac:dyDescent="0.25">
      <c r="A48">
        <v>90</v>
      </c>
    </row>
    <row r="49" spans="1:1" x14ac:dyDescent="0.25">
      <c r="A49">
        <v>91</v>
      </c>
    </row>
    <row r="50" spans="1:1" x14ac:dyDescent="0.25">
      <c r="A50">
        <v>92</v>
      </c>
    </row>
    <row r="51" spans="1:1" x14ac:dyDescent="0.25">
      <c r="A51">
        <v>93</v>
      </c>
    </row>
    <row r="52" spans="1:1" x14ac:dyDescent="0.25">
      <c r="A52">
        <v>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2022-11-22T16:28:27Z</dcterms:created>
  <dcterms:modified xsi:type="dcterms:W3CDTF">2022-12-20T17:29:27Z</dcterms:modified>
</cp:coreProperties>
</file>