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defaultThemeVersion="124226"/>
  <xr:revisionPtr revIDLastSave="0" documentId="13_ncr:1_{99A583D0-DD96-4183-9208-A830C2CF4398}" xr6:coauthVersionLast="47" xr6:coauthVersionMax="47" xr10:uidLastSave="{00000000-0000-0000-0000-000000000000}"/>
  <bookViews>
    <workbookView xWindow="-28920" yWindow="-120" windowWidth="29040" windowHeight="17640" tabRatio="378" xr2:uid="{00000000-000D-0000-FFFF-FFFF00000000}"/>
  </bookViews>
  <sheets>
    <sheet name="Memlay" sheetId="12" r:id="rId1"/>
    <sheet name="Footprint" sheetId="11" r:id="rId2"/>
    <sheet name="Memlay_WeifuReq_underDiscuss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1" l="1"/>
  <c r="E11" i="11"/>
  <c r="G6" i="11"/>
  <c r="G5" i="11"/>
  <c r="G7" i="11"/>
  <c r="F4" i="11"/>
  <c r="G12" i="11"/>
  <c r="G13" i="11"/>
  <c r="G14" i="11"/>
  <c r="F11" i="11"/>
  <c r="G11" i="11" l="1"/>
  <c r="G4" i="11"/>
</calcChain>
</file>

<file path=xl/sharedStrings.xml><?xml version="1.0" encoding="utf-8"?>
<sst xmlns="http://schemas.openxmlformats.org/spreadsheetml/2006/main" count="497" uniqueCount="206">
  <si>
    <t>SRAM</t>
  </si>
  <si>
    <t>Memory</t>
  </si>
  <si>
    <t>Type</t>
  </si>
  <si>
    <t>Size 
(Byte)</t>
  </si>
  <si>
    <t>Address
Range</t>
  </si>
  <si>
    <t>Discription</t>
  </si>
  <si>
    <t>NA</t>
  </si>
  <si>
    <t>Image</t>
  </si>
  <si>
    <t>32KB</t>
  </si>
  <si>
    <t>Section</t>
  </si>
  <si>
    <t>End Address</t>
  </si>
  <si>
    <t>Start Address</t>
  </si>
  <si>
    <t>16KB</t>
  </si>
  <si>
    <t>Memlay</t>
  </si>
  <si>
    <t>ICCM</t>
  </si>
  <si>
    <t>0x00100000</t>
  </si>
  <si>
    <t>0x00107FFF
0x00100000</t>
  </si>
  <si>
    <t>0x00107FFF</t>
  </si>
  <si>
    <t>DCCM</t>
  </si>
  <si>
    <t>0x00A07FFF
0x00A00000</t>
  </si>
  <si>
    <t>0x00A00000</t>
  </si>
  <si>
    <t>0x00A07FFF</t>
  </si>
  <si>
    <t>BootROM</t>
  </si>
  <si>
    <t>RAM</t>
  </si>
  <si>
    <t>ROM</t>
  </si>
  <si>
    <t>0x00003FFF
0x00000000</t>
  </si>
  <si>
    <t>XIP</t>
  </si>
  <si>
    <t>0x006FFFFF
0x00300000</t>
  </si>
  <si>
    <t>0x00000000</t>
  </si>
  <si>
    <t>0x00003FFF</t>
  </si>
  <si>
    <t>576K</t>
  </si>
  <si>
    <t>0x007FFFFF
0x00770000</t>
  </si>
  <si>
    <t>0x00770000</t>
  </si>
  <si>
    <t>0x007FFFFF</t>
  </si>
  <si>
    <t>CAL60S244AB BIP</t>
  </si>
  <si>
    <t>NorFlash NvM header</t>
  </si>
  <si>
    <t>Sector</t>
  </si>
  <si>
    <t>Block</t>
  </si>
  <si>
    <t>Block Size (Byte)</t>
  </si>
  <si>
    <t>Sector Size 
(Byte)</t>
  </si>
  <si>
    <t>64K</t>
  </si>
  <si>
    <t>4M</t>
  </si>
  <si>
    <t>Block Address
Range</t>
  </si>
  <si>
    <t>0x000000</t>
  </si>
  <si>
    <t>0x00FFFF
0x000000</t>
  </si>
  <si>
    <t>0x000FFF</t>
  </si>
  <si>
    <t>0x001000</t>
  </si>
  <si>
    <t>0x00C000</t>
  </si>
  <si>
    <t>0x00D000</t>
  </si>
  <si>
    <t>0x00E000</t>
  </si>
  <si>
    <t>0x00F000</t>
  </si>
  <si>
    <t>0x00BFFF</t>
  </si>
  <si>
    <t>0x00CFFF</t>
  </si>
  <si>
    <t>0x00DFFF</t>
  </si>
  <si>
    <t>0x00EFFF</t>
  </si>
  <si>
    <t>0x00FFFF</t>
  </si>
  <si>
    <t>0x010000</t>
  </si>
  <si>
    <t>0x01FFFF</t>
  </si>
  <si>
    <t>0x01FFFF
0x010000</t>
  </si>
  <si>
    <t>16 - 31</t>
  </si>
  <si>
    <t>…</t>
  </si>
  <si>
    <t>1008 - 1023</t>
  </si>
  <si>
    <t>0x3FFFFF
0x3F0000</t>
  </si>
  <si>
    <t>Registers</t>
  </si>
  <si>
    <t>0x00BC3FFF
0x00B00000</t>
  </si>
  <si>
    <t>Calibration Field</t>
  </si>
  <si>
    <t>NVRAM Field</t>
  </si>
  <si>
    <t>0x007FC000</t>
  </si>
  <si>
    <t>0x007FB000</t>
  </si>
  <si>
    <t>0x007FBFFF</t>
  </si>
  <si>
    <t>4K</t>
  </si>
  <si>
    <t>16K</t>
  </si>
  <si>
    <t>Application</t>
  </si>
  <si>
    <t>Bootloader</t>
  </si>
  <si>
    <t>128K</t>
  </si>
  <si>
    <t>0x0078FFFF</t>
  </si>
  <si>
    <t>0x00790000</t>
  </si>
  <si>
    <t>428K</t>
  </si>
  <si>
    <t>0x007FAFFF</t>
  </si>
  <si>
    <t>RAM (shared)</t>
  </si>
  <si>
    <t>Baseband shared memory</t>
  </si>
  <si>
    <t>0x008FFFFF</t>
  </si>
  <si>
    <t>0x00800000</t>
  </si>
  <si>
    <t>1024K</t>
  </si>
  <si>
    <t>0x009FFFFF</t>
  </si>
  <si>
    <t>0x00900000</t>
  </si>
  <si>
    <t>0x009FFFFF
0x00800000</t>
  </si>
  <si>
    <t>2MB</t>
  </si>
  <si>
    <t>Radar Algorithm Data</t>
  </si>
  <si>
    <t>Radar Signal Processing Data</t>
  </si>
  <si>
    <t>0x00A05FFF</t>
  </si>
  <si>
    <t>App Field</t>
  </si>
  <si>
    <t>24K</t>
  </si>
  <si>
    <t>Heap</t>
  </si>
  <si>
    <t>Stack</t>
  </si>
  <si>
    <t>0x00A06000</t>
  </si>
  <si>
    <t>0x00A06FFF</t>
  </si>
  <si>
    <t>0x00A07000</t>
  </si>
  <si>
    <t>Flash
(GD25Q32C)</t>
  </si>
  <si>
    <t>0x02FFFF
0x020000</t>
  </si>
  <si>
    <t>0x020000</t>
  </si>
  <si>
    <t>0x02FFFF</t>
  </si>
  <si>
    <t>0x03FFFF
0x030000</t>
  </si>
  <si>
    <t>0x030000</t>
  </si>
  <si>
    <t>0x03FFFF</t>
  </si>
  <si>
    <t>BootLoader Field</t>
  </si>
  <si>
    <t>0x04FFFF
0x040000</t>
  </si>
  <si>
    <t>32 - 47</t>
  </si>
  <si>
    <t>48 - 63</t>
  </si>
  <si>
    <t>64 - 79</t>
  </si>
  <si>
    <t>0x040000</t>
  </si>
  <si>
    <t>0x04FFFF</t>
  </si>
  <si>
    <t>3840K</t>
  </si>
  <si>
    <t>0x3F0000</t>
  </si>
  <si>
    <t>0x3FFFFF</t>
  </si>
  <si>
    <t>Application Field</t>
  </si>
  <si>
    <t>Calibration reference page</t>
  </si>
  <si>
    <t>0x01C000</t>
  </si>
  <si>
    <t>0x01B000</t>
  </si>
  <si>
    <t>0x01BFFF</t>
  </si>
  <si>
    <t>28 -31</t>
  </si>
  <si>
    <t>0x010FFF</t>
  </si>
  <si>
    <t>1 - 11</t>
  </si>
  <si>
    <t>44K</t>
  </si>
  <si>
    <t>MCAL</t>
  </si>
  <si>
    <t>.bss</t>
  </si>
  <si>
    <t>BSW/OS/RTE</t>
  </si>
  <si>
    <t>Read only data (lit)</t>
  </si>
  <si>
    <t>BSS(zero fill)</t>
  </si>
  <si>
    <t>Writable/Executable data</t>
  </si>
  <si>
    <t>BIP</t>
  </si>
  <si>
    <t>total (KB)</t>
  </si>
  <si>
    <t>32K</t>
  </si>
  <si>
    <t>Application Data Field</t>
  </si>
  <si>
    <t>0x007F8FFF</t>
  </si>
  <si>
    <t>0x007FA000</t>
  </si>
  <si>
    <t>0x007FDFFF</t>
  </si>
  <si>
    <t>APPL_HEAP</t>
  </si>
  <si>
    <t>APPL_STACK</t>
  </si>
  <si>
    <t>0x007FE000</t>
  </si>
  <si>
    <t>0x007FEFFF</t>
  </si>
  <si>
    <t>0x007FF000</t>
  </si>
  <si>
    <t>Heap Field</t>
  </si>
  <si>
    <t>Stack Field</t>
  </si>
  <si>
    <t>FBL</t>
  </si>
  <si>
    <t>.init_bootstrap/.vector/.text/.rodata</t>
  </si>
  <si>
    <t>.data/.tls</t>
  </si>
  <si>
    <t>BOOT_CODE</t>
  </si>
  <si>
    <t>0x05FFFF
0x050000</t>
  </si>
  <si>
    <t>0x050000</t>
  </si>
  <si>
    <t>0x05FFFF</t>
  </si>
  <si>
    <t>0x06FFFF
0x060000</t>
  </si>
  <si>
    <t>0x060000</t>
  </si>
  <si>
    <t>0x06FFFF</t>
  </si>
  <si>
    <t>0x20FFFF
0x200000</t>
  </si>
  <si>
    <t>0x20FFFF</t>
  </si>
  <si>
    <t>0x200000</t>
  </si>
  <si>
    <t>0x1FFFFF
0x1F0000</t>
  </si>
  <si>
    <t>0x1F0000</t>
  </si>
  <si>
    <t>0x1FFFFF</t>
  </si>
  <si>
    <t>0x2FFFFF
0x2F0000</t>
  </si>
  <si>
    <t>0x30FFFF
0x300000</t>
  </si>
  <si>
    <t>0x2FFFFF</t>
  </si>
  <si>
    <t>0x2F0000</t>
  </si>
  <si>
    <t>0x300000</t>
  </si>
  <si>
    <t>0x30FFFF</t>
  </si>
  <si>
    <t>0x10FFFF
0x100000</t>
  </si>
  <si>
    <t>0x0FFFFF
0x0F0000</t>
  </si>
  <si>
    <t>0x100000</t>
  </si>
  <si>
    <t>0x10FFFF</t>
  </si>
  <si>
    <t>0x0F0000</t>
  </si>
  <si>
    <t>0x0FFFFF</t>
  </si>
  <si>
    <t>BootLoader Field(PBL)</t>
  </si>
  <si>
    <t>0x07FFFF
0x070000</t>
  </si>
  <si>
    <t>0x070000</t>
  </si>
  <si>
    <t>0x07FFFF</t>
  </si>
  <si>
    <t>0x08FFFF
0x080000</t>
  </si>
  <si>
    <t>0x080000</t>
  </si>
  <si>
    <t>0x08FFFF</t>
  </si>
  <si>
    <t>NVRAM Field(PBL+BIP)</t>
  </si>
  <si>
    <t>384K</t>
  </si>
  <si>
    <t>Boot header read by BootRom</t>
  </si>
  <si>
    <t>Application Field(BIP)
matched XIP address 0x00380000</t>
  </si>
  <si>
    <t>RAM_XIP</t>
  </si>
  <si>
    <t>420K</t>
  </si>
  <si>
    <t>3584K</t>
  </si>
  <si>
    <t>.text_xip</t>
  </si>
  <si>
    <t>Memlay_CALIB_EcucPartition_[xxx]</t>
  </si>
  <si>
    <t>.calib_xip_Shared
.calib_xip_AppCore
.calib_xip_ComCore
.calib_xip_SysCore</t>
  </si>
  <si>
    <t>.bss
.tls
.data</t>
  </si>
  <si>
    <t>.heap</t>
  </si>
  <si>
    <t>.stack</t>
  </si>
  <si>
    <t>Application Field(XIP RAM)</t>
  </si>
  <si>
    <t>BIP Debug mode (ETAS_BIP_PT_ARCMW)</t>
  </si>
  <si>
    <t>BIP XIP-boot integration (ETAS_BIP_PT_ARCMW_BOOT)</t>
  </si>
  <si>
    <t>PBL</t>
  </si>
  <si>
    <t>0x007F9000</t>
  </si>
  <si>
    <t>0x007F9FFF</t>
  </si>
  <si>
    <t>.init_bootstrap
.vector
.text
.rodata
.data
.tls
.bss</t>
  </si>
  <si>
    <t>.init_bootstrap
.vector
.text
.rodata
.text_xip
.data
.tls</t>
  </si>
  <si>
    <t>RADAR_SPD_RAM</t>
  </si>
  <si>
    <t>RADAR_AD_RAM</t>
  </si>
  <si>
    <t>.init_bootstrap
.vector
.text
.rodata
.text_xip
.data
.tls
.bss
.stack
.hea[</t>
  </si>
  <si>
    <t>Bootloader Field(FBL)</t>
  </si>
  <si>
    <t>EXT_ROM</t>
  </si>
  <si>
    <t>EXT_ROM_CAL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</si>
</sst>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Tahoma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top"/>
    </xf>
    <xf numFmtId="0" fontId="1" fillId="0" borderId="0"/>
  </cellStyleXfs>
  <cellXfs count="249">
    <xf numFmtId="0" fontId="0" fillId="0" borderId="0" xfId="0"/>
    <xf numFmtId="0" fontId="0" fillId="0" borderId="0" xfId="0" applyAlignment="1">
      <alignment vertical="justify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justify" wrapText="1"/>
    </xf>
    <xf numFmtId="0" fontId="0" fillId="0" borderId="3" xfId="0" applyBorder="1"/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9" xfId="0" applyFon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justify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justify" wrapText="1"/>
    </xf>
    <xf numFmtId="0" fontId="5" fillId="9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17" fontId="0" fillId="0" borderId="19" xfId="0" quotePrefix="1" applyNumberFormat="1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4" fillId="4" borderId="26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4" fillId="4" borderId="28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17" fontId="0" fillId="0" borderId="1" xfId="0" quotePrefix="1" applyNumberFormat="1" applyFont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6" borderId="25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/>
    </xf>
    <xf numFmtId="0" fontId="0" fillId="6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6" borderId="11" xfId="0" quotePrefix="1" applyFill="1" applyBorder="1" applyAlignment="1">
      <alignment horizontal="center"/>
    </xf>
    <xf numFmtId="0" fontId="0" fillId="4" borderId="28" xfId="0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justify" wrapText="1"/>
    </xf>
    <xf numFmtId="0" fontId="0" fillId="0" borderId="24" xfId="0" applyFont="1" applyFill="1" applyBorder="1" applyAlignment="1">
      <alignment horizontal="center" vertical="center" wrapText="1"/>
    </xf>
    <xf numFmtId="0" fontId="0" fillId="5" borderId="24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7" fillId="11" borderId="1" xfId="0" applyFont="1" applyFill="1" applyBorder="1" applyAlignment="1">
      <alignment horizontal="right"/>
    </xf>
    <xf numFmtId="0" fontId="7" fillId="11" borderId="1" xfId="0" applyFont="1" applyFill="1" applyBorder="1"/>
    <xf numFmtId="0" fontId="7" fillId="11" borderId="1" xfId="0" applyFont="1" applyFill="1" applyBorder="1" applyAlignment="1">
      <alignment horizontal="left"/>
    </xf>
    <xf numFmtId="0" fontId="0" fillId="0" borderId="25" xfId="0" applyFont="1" applyFill="1" applyBorder="1" applyAlignment="1">
      <alignment horizontal="center" vertical="justify" wrapText="1"/>
    </xf>
    <xf numFmtId="0" fontId="0" fillId="5" borderId="25" xfId="0" applyFont="1" applyFill="1" applyBorder="1" applyAlignment="1">
      <alignment horizontal="center" vertical="center"/>
    </xf>
    <xf numFmtId="0" fontId="0" fillId="6" borderId="2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center" vertical="justify" wrapText="1"/>
    </xf>
    <xf numFmtId="0" fontId="0" fillId="5" borderId="35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 wrapText="1"/>
    </xf>
    <xf numFmtId="0" fontId="0" fillId="8" borderId="35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justify" wrapText="1"/>
    </xf>
    <xf numFmtId="0" fontId="0" fillId="0" borderId="10" xfId="0" applyFont="1" applyFill="1" applyBorder="1" applyAlignment="1">
      <alignment horizontal="center" vertical="justify" wrapText="1"/>
    </xf>
    <xf numFmtId="0" fontId="0" fillId="0" borderId="24" xfId="0" applyFont="1" applyFill="1" applyBorder="1" applyAlignment="1">
      <alignment horizontal="center" vertical="justify" wrapText="1"/>
    </xf>
    <xf numFmtId="0" fontId="0" fillId="0" borderId="9" xfId="0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7" borderId="1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 vertical="center" wrapText="1"/>
    </xf>
    <xf numFmtId="0" fontId="0" fillId="5" borderId="24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justify" wrapText="1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 wrapText="1"/>
    </xf>
    <xf numFmtId="0" fontId="4" fillId="6" borderId="31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 wrapText="1"/>
    </xf>
    <xf numFmtId="0" fontId="4" fillId="6" borderId="38" xfId="0" applyFont="1" applyFill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6" borderId="46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6" borderId="39" xfId="0" quotePrefix="1" applyFont="1" applyFill="1" applyBorder="1" applyAlignment="1">
      <alignment horizontal="center"/>
    </xf>
    <xf numFmtId="0" fontId="4" fillId="0" borderId="45" xfId="0" applyFont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/>
    </xf>
    <xf numFmtId="0" fontId="4" fillId="6" borderId="43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17" fontId="4" fillId="0" borderId="19" xfId="0" quotePrefix="1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17" fontId="4" fillId="0" borderId="1" xfId="0" quotePrefix="1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12" borderId="29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12" borderId="33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justify" wrapText="1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justify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justify" wrapText="1"/>
    </xf>
    <xf numFmtId="0" fontId="4" fillId="0" borderId="36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center" vertical="center" wrapText="1"/>
    </xf>
    <xf numFmtId="0" fontId="4" fillId="6" borderId="45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8" xfId="0" quotePrefix="1" applyFont="1" applyFill="1" applyBorder="1" applyAlignment="1">
      <alignment horizontal="center" vertical="center"/>
    </xf>
    <xf numFmtId="0" fontId="4" fillId="6" borderId="22" xfId="0" quotePrefix="1" applyFont="1" applyFill="1" applyBorder="1" applyAlignment="1">
      <alignment horizontal="center" vertical="center"/>
    </xf>
    <xf numFmtId="0" fontId="4" fillId="6" borderId="23" xfId="0" quotePrefix="1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37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5" fillId="2" borderId="21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</cellXfs>
  <cellStyles count="3">
    <cellStyle name="Normal" xfId="0" builtinId="0"/>
    <cellStyle name="Normal 3" xfId="2" xr:uid="{00000000-0005-0000-0000-000001000000}"/>
    <cellStyle name="Standard_CM_Plan_V14_Ri" xfId="1" xr:uid="{00000000-0005-0000-0000-000002000000}"/>
  </cellStyles>
  <dxfs count="0"/>
  <tableStyles count="0" defaultTableStyle="TableStyleMedium2" defaultPivotStyle="PivotStyleMedium9"/>
  <colors>
    <mruColors>
      <color rgb="FFADA36F"/>
      <color rgb="FFB0A674"/>
      <color rgb="FFA69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D139-CA9F-402D-9805-A432E62DAC48}">
  <dimension ref="A2:T42"/>
  <sheetViews>
    <sheetView tabSelected="1" zoomScale="85" zoomScaleNormal="85" workbookViewId="0">
      <selection activeCell="E1" sqref="E1"/>
    </sheetView>
  </sheetViews>
  <sheetFormatPr defaultRowHeight="14.4" x14ac:dyDescent="0.3"/>
  <cols>
    <col min="2" max="2" width="11.33203125" customWidth="1"/>
    <col min="3" max="3" width="10.6640625" customWidth="1"/>
    <col min="4" max="4" width="15.33203125" style="1" customWidth="1"/>
    <col min="5" max="5" width="16.44140625" customWidth="1"/>
    <col min="6" max="6" width="7.5546875" customWidth="1"/>
    <col min="7" max="7" width="10.33203125" bestFit="1" customWidth="1"/>
    <col min="8" max="8" width="12" style="2" bestFit="1" customWidth="1"/>
    <col min="9" max="9" width="14.44140625" customWidth="1"/>
    <col min="10" max="10" width="11.6640625" style="2" bestFit="1" customWidth="1"/>
    <col min="11" max="11" width="13.33203125" style="2" customWidth="1"/>
    <col min="12" max="13" width="18.77734375" customWidth="1"/>
    <col min="14" max="14" width="28.6640625" customWidth="1"/>
    <col min="15" max="16" width="18.77734375" customWidth="1"/>
    <col min="17" max="17" width="28.6640625" customWidth="1"/>
    <col min="18" max="19" width="18.77734375" customWidth="1"/>
    <col min="20" max="20" width="24.6640625" bestFit="1" customWidth="1"/>
  </cols>
  <sheetData>
    <row r="2" spans="1:20" ht="21.6" thickBot="1" x14ac:dyDescent="0.35">
      <c r="B2" s="244" t="s">
        <v>34</v>
      </c>
      <c r="C2" s="244"/>
      <c r="D2" s="244"/>
    </row>
    <row r="3" spans="1:20" ht="15.75" customHeight="1" x14ac:dyDescent="0.3">
      <c r="B3" s="248" t="s">
        <v>1</v>
      </c>
      <c r="C3" s="245"/>
      <c r="D3" s="245"/>
      <c r="E3" s="245"/>
      <c r="F3" s="246" t="s">
        <v>13</v>
      </c>
      <c r="G3" s="246"/>
      <c r="H3" s="246"/>
      <c r="I3" s="246"/>
      <c r="J3" s="246"/>
      <c r="K3" s="247"/>
      <c r="L3" s="132" t="s">
        <v>193</v>
      </c>
      <c r="M3" s="133"/>
      <c r="N3" s="134"/>
      <c r="O3" s="132" t="s">
        <v>194</v>
      </c>
      <c r="P3" s="133"/>
      <c r="Q3" s="134"/>
      <c r="R3" s="132" t="s">
        <v>195</v>
      </c>
      <c r="S3" s="133"/>
      <c r="T3" s="134"/>
    </row>
    <row r="4" spans="1:20" ht="41.4" x14ac:dyDescent="0.3">
      <c r="B4" s="242" t="s">
        <v>2</v>
      </c>
      <c r="C4" s="21" t="s">
        <v>3</v>
      </c>
      <c r="D4" s="22" t="s">
        <v>4</v>
      </c>
      <c r="E4" s="21" t="s">
        <v>5</v>
      </c>
      <c r="F4" s="23" t="s">
        <v>37</v>
      </c>
      <c r="G4" s="23" t="s">
        <v>38</v>
      </c>
      <c r="H4" s="23" t="s">
        <v>42</v>
      </c>
      <c r="I4" s="25" t="s">
        <v>39</v>
      </c>
      <c r="J4" s="24" t="s">
        <v>11</v>
      </c>
      <c r="K4" s="25" t="s">
        <v>10</v>
      </c>
      <c r="L4" s="129" t="s">
        <v>36</v>
      </c>
      <c r="M4" s="130" t="s">
        <v>9</v>
      </c>
      <c r="N4" s="27" t="s">
        <v>7</v>
      </c>
      <c r="O4" s="129" t="s">
        <v>36</v>
      </c>
      <c r="P4" s="130" t="s">
        <v>9</v>
      </c>
      <c r="Q4" s="27" t="s">
        <v>7</v>
      </c>
      <c r="R4" s="129" t="s">
        <v>36</v>
      </c>
      <c r="S4" s="130" t="s">
        <v>9</v>
      </c>
      <c r="T4" s="27" t="s">
        <v>7</v>
      </c>
    </row>
    <row r="5" spans="1:20" ht="29.4" thickBot="1" x14ac:dyDescent="0.35">
      <c r="A5" s="4"/>
      <c r="B5" s="243" t="s">
        <v>23</v>
      </c>
      <c r="C5" s="51"/>
      <c r="D5" s="73" t="s">
        <v>64</v>
      </c>
      <c r="E5" s="74" t="s">
        <v>63</v>
      </c>
      <c r="F5" s="51"/>
      <c r="G5" s="51"/>
      <c r="H5" s="51"/>
      <c r="I5" s="75"/>
      <c r="J5" s="51"/>
      <c r="K5" s="75"/>
      <c r="L5" s="144"/>
      <c r="M5" s="131"/>
      <c r="N5" s="61"/>
      <c r="O5" s="144"/>
      <c r="P5" s="131"/>
      <c r="Q5" s="61"/>
      <c r="R5" s="144"/>
      <c r="S5" s="131"/>
      <c r="T5" s="61"/>
    </row>
    <row r="6" spans="1:20" ht="29.4" thickBot="1" x14ac:dyDescent="0.35">
      <c r="A6" s="4"/>
      <c r="B6" s="82" t="s">
        <v>23</v>
      </c>
      <c r="C6" s="66" t="s">
        <v>8</v>
      </c>
      <c r="D6" s="65" t="s">
        <v>19</v>
      </c>
      <c r="E6" s="67" t="s">
        <v>18</v>
      </c>
      <c r="F6" s="126"/>
      <c r="G6" s="126"/>
      <c r="H6" s="126"/>
      <c r="I6" s="174" t="s">
        <v>132</v>
      </c>
      <c r="J6" s="175" t="s">
        <v>20</v>
      </c>
      <c r="K6" s="174" t="s">
        <v>21</v>
      </c>
      <c r="L6" s="150" t="s">
        <v>18</v>
      </c>
      <c r="M6" s="128" t="s">
        <v>6</v>
      </c>
      <c r="N6" s="80" t="s">
        <v>6</v>
      </c>
      <c r="O6" s="150" t="s">
        <v>18</v>
      </c>
      <c r="P6" s="128" t="s">
        <v>6</v>
      </c>
      <c r="Q6" s="80" t="s">
        <v>6</v>
      </c>
      <c r="R6" s="150" t="s">
        <v>18</v>
      </c>
      <c r="S6" s="128" t="s">
        <v>6</v>
      </c>
      <c r="T6" s="80" t="s">
        <v>6</v>
      </c>
    </row>
    <row r="7" spans="1:20" x14ac:dyDescent="0.3">
      <c r="A7" s="4"/>
      <c r="B7" s="105" t="s">
        <v>79</v>
      </c>
      <c r="C7" s="100" t="s">
        <v>87</v>
      </c>
      <c r="D7" s="97" t="s">
        <v>86</v>
      </c>
      <c r="E7" s="116" t="s">
        <v>80</v>
      </c>
      <c r="F7" s="76"/>
      <c r="G7" s="76"/>
      <c r="H7" s="76"/>
      <c r="I7" s="176" t="s">
        <v>83</v>
      </c>
      <c r="J7" s="177" t="s">
        <v>85</v>
      </c>
      <c r="K7" s="176" t="s">
        <v>84</v>
      </c>
      <c r="L7" s="124" t="s">
        <v>201</v>
      </c>
      <c r="M7" s="127" t="s">
        <v>6</v>
      </c>
      <c r="N7" s="55" t="s">
        <v>6</v>
      </c>
      <c r="O7" s="124" t="s">
        <v>201</v>
      </c>
      <c r="P7" s="127" t="s">
        <v>6</v>
      </c>
      <c r="Q7" s="55" t="s">
        <v>6</v>
      </c>
      <c r="R7" s="124" t="s">
        <v>201</v>
      </c>
      <c r="S7" s="127" t="s">
        <v>6</v>
      </c>
      <c r="T7" s="55" t="s">
        <v>6</v>
      </c>
    </row>
    <row r="8" spans="1:20" ht="15" thickBot="1" x14ac:dyDescent="0.35">
      <c r="A8" s="4"/>
      <c r="B8" s="106"/>
      <c r="C8" s="101"/>
      <c r="D8" s="98"/>
      <c r="E8" s="117"/>
      <c r="F8" s="131"/>
      <c r="G8" s="131"/>
      <c r="H8" s="131"/>
      <c r="I8" s="178" t="s">
        <v>83</v>
      </c>
      <c r="J8" s="179" t="s">
        <v>82</v>
      </c>
      <c r="K8" s="178" t="s">
        <v>81</v>
      </c>
      <c r="L8" s="144" t="s">
        <v>200</v>
      </c>
      <c r="M8" s="126" t="s">
        <v>6</v>
      </c>
      <c r="N8" s="83" t="s">
        <v>6</v>
      </c>
      <c r="O8" s="144" t="s">
        <v>200</v>
      </c>
      <c r="P8" s="126" t="s">
        <v>6</v>
      </c>
      <c r="Q8" s="83" t="s">
        <v>6</v>
      </c>
      <c r="R8" s="144" t="s">
        <v>200</v>
      </c>
      <c r="S8" s="126" t="s">
        <v>6</v>
      </c>
      <c r="T8" s="83" t="s">
        <v>6</v>
      </c>
    </row>
    <row r="9" spans="1:20" ht="15" customHeight="1" x14ac:dyDescent="0.3">
      <c r="A9" s="4"/>
      <c r="B9" s="105" t="s">
        <v>23</v>
      </c>
      <c r="C9" s="100" t="s">
        <v>30</v>
      </c>
      <c r="D9" s="97" t="s">
        <v>31</v>
      </c>
      <c r="E9" s="102" t="s">
        <v>0</v>
      </c>
      <c r="F9" s="76"/>
      <c r="G9" s="76"/>
      <c r="H9" s="76"/>
      <c r="I9" s="176" t="s">
        <v>70</v>
      </c>
      <c r="J9" s="180" t="s">
        <v>141</v>
      </c>
      <c r="K9" s="176" t="s">
        <v>33</v>
      </c>
      <c r="L9" s="145" t="s">
        <v>138</v>
      </c>
      <c r="M9" s="164" t="s">
        <v>191</v>
      </c>
      <c r="N9" s="165" t="s">
        <v>143</v>
      </c>
      <c r="O9" s="145" t="s">
        <v>138</v>
      </c>
      <c r="P9" s="235" t="s">
        <v>191</v>
      </c>
      <c r="Q9" s="165" t="s">
        <v>143</v>
      </c>
      <c r="R9" s="135" t="s">
        <v>6</v>
      </c>
      <c r="S9" s="141" t="s">
        <v>6</v>
      </c>
      <c r="T9" s="227" t="s">
        <v>6</v>
      </c>
    </row>
    <row r="10" spans="1:20" ht="15" customHeight="1" x14ac:dyDescent="0.3">
      <c r="A10" s="4"/>
      <c r="B10" s="105"/>
      <c r="C10" s="100"/>
      <c r="D10" s="97"/>
      <c r="E10" s="102"/>
      <c r="F10" s="125"/>
      <c r="G10" s="125"/>
      <c r="H10" s="125"/>
      <c r="I10" s="181" t="s">
        <v>70</v>
      </c>
      <c r="J10" s="180" t="s">
        <v>139</v>
      </c>
      <c r="K10" s="181" t="s">
        <v>140</v>
      </c>
      <c r="L10" s="146" t="s">
        <v>137</v>
      </c>
      <c r="M10" s="166" t="s">
        <v>190</v>
      </c>
      <c r="N10" s="166" t="s">
        <v>142</v>
      </c>
      <c r="O10" s="146" t="s">
        <v>137</v>
      </c>
      <c r="P10" s="166" t="s">
        <v>190</v>
      </c>
      <c r="Q10" s="166" t="s">
        <v>142</v>
      </c>
      <c r="R10" s="137"/>
      <c r="S10" s="142"/>
      <c r="T10" s="228"/>
    </row>
    <row r="11" spans="1:20" ht="55.2" x14ac:dyDescent="0.3">
      <c r="A11" s="4"/>
      <c r="B11" s="105"/>
      <c r="C11" s="100"/>
      <c r="D11" s="97"/>
      <c r="E11" s="102"/>
      <c r="F11" s="125"/>
      <c r="G11" s="125"/>
      <c r="H11" s="125"/>
      <c r="I11" s="180" t="s">
        <v>71</v>
      </c>
      <c r="J11" s="180" t="s">
        <v>135</v>
      </c>
      <c r="K11" s="181" t="s">
        <v>136</v>
      </c>
      <c r="L11" s="146" t="s">
        <v>187</v>
      </c>
      <c r="M11" s="166" t="s">
        <v>188</v>
      </c>
      <c r="N11" s="166" t="s">
        <v>65</v>
      </c>
      <c r="O11" s="146" t="s">
        <v>187</v>
      </c>
      <c r="P11" s="166" t="s">
        <v>188</v>
      </c>
      <c r="Q11" s="166" t="s">
        <v>65</v>
      </c>
      <c r="R11" s="137"/>
      <c r="S11" s="142"/>
      <c r="T11" s="228"/>
    </row>
    <row r="12" spans="1:20" x14ac:dyDescent="0.3">
      <c r="A12" s="4"/>
      <c r="B12" s="105"/>
      <c r="C12" s="100"/>
      <c r="D12" s="97"/>
      <c r="E12" s="102"/>
      <c r="F12" s="182"/>
      <c r="G12" s="182"/>
      <c r="H12" s="182"/>
      <c r="I12" s="183" t="s">
        <v>70</v>
      </c>
      <c r="J12" s="183" t="s">
        <v>196</v>
      </c>
      <c r="K12" s="181" t="s">
        <v>197</v>
      </c>
      <c r="L12" s="221" t="s">
        <v>6</v>
      </c>
      <c r="M12" s="182" t="s">
        <v>6</v>
      </c>
      <c r="N12" s="222" t="s">
        <v>6</v>
      </c>
      <c r="O12" s="221" t="s">
        <v>6</v>
      </c>
      <c r="P12" s="182" t="s">
        <v>6</v>
      </c>
      <c r="Q12" s="222" t="s">
        <v>6</v>
      </c>
      <c r="R12" s="230"/>
      <c r="S12" s="226"/>
      <c r="T12" s="229"/>
    </row>
    <row r="13" spans="1:20" ht="57" customHeight="1" x14ac:dyDescent="0.3">
      <c r="A13" s="4"/>
      <c r="B13" s="105"/>
      <c r="C13" s="100"/>
      <c r="D13" s="97"/>
      <c r="E13" s="102"/>
      <c r="F13" s="182"/>
      <c r="G13" s="182"/>
      <c r="H13" s="182"/>
      <c r="I13" s="167" t="s">
        <v>184</v>
      </c>
      <c r="J13" s="183" t="s">
        <v>76</v>
      </c>
      <c r="K13" s="181" t="s">
        <v>134</v>
      </c>
      <c r="L13" s="147" t="s">
        <v>147</v>
      </c>
      <c r="M13" s="168" t="s">
        <v>198</v>
      </c>
      <c r="N13" s="169" t="s">
        <v>182</v>
      </c>
      <c r="O13" s="220" t="s">
        <v>23</v>
      </c>
      <c r="P13" s="167" t="s">
        <v>189</v>
      </c>
      <c r="Q13" s="236" t="s">
        <v>133</v>
      </c>
      <c r="R13" s="231" t="s">
        <v>147</v>
      </c>
      <c r="S13" s="168" t="s">
        <v>202</v>
      </c>
      <c r="T13" s="169" t="s">
        <v>203</v>
      </c>
    </row>
    <row r="14" spans="1:20" ht="90" customHeight="1" thickBot="1" x14ac:dyDescent="0.35">
      <c r="A14" s="4"/>
      <c r="B14" s="106"/>
      <c r="C14" s="101"/>
      <c r="D14" s="98"/>
      <c r="E14" s="103"/>
      <c r="F14" s="182"/>
      <c r="G14" s="182"/>
      <c r="H14" s="182"/>
      <c r="I14" s="167" t="s">
        <v>74</v>
      </c>
      <c r="J14" s="184" t="s">
        <v>32</v>
      </c>
      <c r="K14" s="181" t="s">
        <v>75</v>
      </c>
      <c r="L14" s="149"/>
      <c r="M14" s="172"/>
      <c r="N14" s="173"/>
      <c r="O14" s="220" t="s">
        <v>183</v>
      </c>
      <c r="P14" s="167" t="s">
        <v>186</v>
      </c>
      <c r="Q14" s="236" t="s">
        <v>192</v>
      </c>
      <c r="R14" s="232"/>
      <c r="S14" s="172"/>
      <c r="T14" s="173"/>
    </row>
    <row r="15" spans="1:20" ht="28.8" customHeight="1" x14ac:dyDescent="0.3">
      <c r="A15" s="12"/>
      <c r="B15" s="104" t="s">
        <v>98</v>
      </c>
      <c r="C15" s="107" t="s">
        <v>41</v>
      </c>
      <c r="D15" s="96" t="s">
        <v>27</v>
      </c>
      <c r="E15" s="108" t="s">
        <v>26</v>
      </c>
      <c r="F15" s="185">
        <v>63</v>
      </c>
      <c r="G15" s="186" t="s">
        <v>40</v>
      </c>
      <c r="H15" s="187" t="s">
        <v>62</v>
      </c>
      <c r="I15" s="188" t="s">
        <v>185</v>
      </c>
      <c r="J15" s="189" t="s">
        <v>113</v>
      </c>
      <c r="K15" s="190" t="s">
        <v>114</v>
      </c>
      <c r="L15" s="135" t="s">
        <v>6</v>
      </c>
      <c r="M15" s="141" t="s">
        <v>6</v>
      </c>
      <c r="N15" s="136" t="s">
        <v>6</v>
      </c>
      <c r="O15" s="234" t="s">
        <v>204</v>
      </c>
      <c r="P15" s="237" t="s">
        <v>199</v>
      </c>
      <c r="Q15" s="238" t="s">
        <v>182</v>
      </c>
      <c r="R15" s="151" t="s">
        <v>6</v>
      </c>
      <c r="S15" s="141" t="s">
        <v>6</v>
      </c>
      <c r="T15" s="136" t="s">
        <v>6</v>
      </c>
    </row>
    <row r="16" spans="1:20" x14ac:dyDescent="0.3">
      <c r="A16" s="12"/>
      <c r="B16" s="105"/>
      <c r="C16" s="100"/>
      <c r="D16" s="97"/>
      <c r="E16" s="109"/>
      <c r="F16" s="180" t="s">
        <v>60</v>
      </c>
      <c r="G16" s="191" t="s">
        <v>60</v>
      </c>
      <c r="H16" s="180" t="s">
        <v>60</v>
      </c>
      <c r="I16" s="192"/>
      <c r="J16" s="176" t="s">
        <v>60</v>
      </c>
      <c r="K16" s="176" t="s">
        <v>60</v>
      </c>
      <c r="L16" s="137"/>
      <c r="M16" s="142"/>
      <c r="N16" s="138"/>
      <c r="O16" s="148"/>
      <c r="P16" s="170"/>
      <c r="Q16" s="171"/>
      <c r="R16" s="152"/>
      <c r="S16" s="142"/>
      <c r="T16" s="138"/>
    </row>
    <row r="17" spans="1:20" ht="28.2" thickBot="1" x14ac:dyDescent="0.35">
      <c r="A17" s="12"/>
      <c r="B17" s="105"/>
      <c r="C17" s="100"/>
      <c r="D17" s="97"/>
      <c r="E17" s="109"/>
      <c r="F17" s="183">
        <v>48</v>
      </c>
      <c r="G17" s="179" t="s">
        <v>40</v>
      </c>
      <c r="H17" s="179" t="s">
        <v>161</v>
      </c>
      <c r="I17" s="192"/>
      <c r="J17" s="179" t="s">
        <v>164</v>
      </c>
      <c r="K17" s="178" t="s">
        <v>165</v>
      </c>
      <c r="L17" s="137"/>
      <c r="M17" s="142"/>
      <c r="N17" s="138"/>
      <c r="O17" s="148"/>
      <c r="P17" s="170"/>
      <c r="Q17" s="171"/>
      <c r="R17" s="152"/>
      <c r="S17" s="142"/>
      <c r="T17" s="138"/>
    </row>
    <row r="18" spans="1:20" ht="27.6" x14ac:dyDescent="0.3">
      <c r="A18" s="12"/>
      <c r="B18" s="105"/>
      <c r="C18" s="100"/>
      <c r="D18" s="97"/>
      <c r="E18" s="109"/>
      <c r="F18" s="187">
        <v>47</v>
      </c>
      <c r="G18" s="185" t="s">
        <v>40</v>
      </c>
      <c r="H18" s="193" t="s">
        <v>160</v>
      </c>
      <c r="I18" s="192"/>
      <c r="J18" s="176" t="s">
        <v>163</v>
      </c>
      <c r="K18" s="176" t="s">
        <v>162</v>
      </c>
      <c r="L18" s="137"/>
      <c r="M18" s="142"/>
      <c r="N18" s="138"/>
      <c r="O18" s="148"/>
      <c r="P18" s="170"/>
      <c r="Q18" s="171"/>
      <c r="R18" s="152"/>
      <c r="S18" s="142"/>
      <c r="T18" s="138"/>
    </row>
    <row r="19" spans="1:20" x14ac:dyDescent="0.3">
      <c r="A19" s="12"/>
      <c r="B19" s="105"/>
      <c r="C19" s="100"/>
      <c r="D19" s="97"/>
      <c r="E19" s="109"/>
      <c r="F19" s="180" t="s">
        <v>60</v>
      </c>
      <c r="G19" s="191" t="s">
        <v>60</v>
      </c>
      <c r="H19" s="180" t="s">
        <v>60</v>
      </c>
      <c r="I19" s="192"/>
      <c r="J19" s="180" t="s">
        <v>60</v>
      </c>
      <c r="K19" s="194" t="s">
        <v>60</v>
      </c>
      <c r="L19" s="137"/>
      <c r="M19" s="142"/>
      <c r="N19" s="138"/>
      <c r="O19" s="148"/>
      <c r="P19" s="170"/>
      <c r="Q19" s="171"/>
      <c r="R19" s="152"/>
      <c r="S19" s="142"/>
      <c r="T19" s="138"/>
    </row>
    <row r="20" spans="1:20" ht="28.2" thickBot="1" x14ac:dyDescent="0.35">
      <c r="A20" s="12"/>
      <c r="B20" s="105"/>
      <c r="C20" s="100"/>
      <c r="D20" s="97"/>
      <c r="E20" s="109"/>
      <c r="F20" s="179">
        <v>32</v>
      </c>
      <c r="G20" s="179" t="s">
        <v>40</v>
      </c>
      <c r="H20" s="179" t="s">
        <v>154</v>
      </c>
      <c r="I20" s="192"/>
      <c r="J20" s="179" t="s">
        <v>156</v>
      </c>
      <c r="K20" s="178" t="s">
        <v>155</v>
      </c>
      <c r="L20" s="137"/>
      <c r="M20" s="142"/>
      <c r="N20" s="138"/>
      <c r="O20" s="148"/>
      <c r="P20" s="170"/>
      <c r="Q20" s="171"/>
      <c r="R20" s="152"/>
      <c r="S20" s="142"/>
      <c r="T20" s="138"/>
    </row>
    <row r="21" spans="1:20" ht="27.6" x14ac:dyDescent="0.3">
      <c r="A21" s="12"/>
      <c r="B21" s="105"/>
      <c r="C21" s="100"/>
      <c r="D21" s="97"/>
      <c r="E21" s="109"/>
      <c r="F21" s="193">
        <v>31</v>
      </c>
      <c r="G21" s="193" t="s">
        <v>40</v>
      </c>
      <c r="H21" s="193" t="s">
        <v>157</v>
      </c>
      <c r="I21" s="192"/>
      <c r="J21" s="193" t="s">
        <v>158</v>
      </c>
      <c r="K21" s="195" t="s">
        <v>159</v>
      </c>
      <c r="L21" s="137"/>
      <c r="M21" s="142"/>
      <c r="N21" s="138"/>
      <c r="O21" s="148"/>
      <c r="P21" s="170"/>
      <c r="Q21" s="171"/>
      <c r="R21" s="152"/>
      <c r="S21" s="142"/>
      <c r="T21" s="138"/>
    </row>
    <row r="22" spans="1:20" x14ac:dyDescent="0.3">
      <c r="A22" s="12"/>
      <c r="B22" s="105"/>
      <c r="C22" s="100"/>
      <c r="D22" s="97"/>
      <c r="E22" s="109"/>
      <c r="F22" s="180" t="s">
        <v>60</v>
      </c>
      <c r="G22" s="191" t="s">
        <v>60</v>
      </c>
      <c r="H22" s="180" t="s">
        <v>60</v>
      </c>
      <c r="I22" s="192"/>
      <c r="J22" s="176" t="s">
        <v>60</v>
      </c>
      <c r="K22" s="176" t="s">
        <v>60</v>
      </c>
      <c r="L22" s="137"/>
      <c r="M22" s="142"/>
      <c r="N22" s="138"/>
      <c r="O22" s="148"/>
      <c r="P22" s="170"/>
      <c r="Q22" s="171"/>
      <c r="R22" s="152"/>
      <c r="S22" s="142"/>
      <c r="T22" s="138"/>
    </row>
    <row r="23" spans="1:20" ht="28.2" thickBot="1" x14ac:dyDescent="0.35">
      <c r="A23" s="12"/>
      <c r="B23" s="105"/>
      <c r="C23" s="100"/>
      <c r="D23" s="97"/>
      <c r="E23" s="109"/>
      <c r="F23" s="178">
        <v>16</v>
      </c>
      <c r="G23" s="178" t="s">
        <v>40</v>
      </c>
      <c r="H23" s="179" t="s">
        <v>166</v>
      </c>
      <c r="I23" s="192"/>
      <c r="J23" s="174" t="s">
        <v>168</v>
      </c>
      <c r="K23" s="174" t="s">
        <v>169</v>
      </c>
      <c r="L23" s="137"/>
      <c r="M23" s="142"/>
      <c r="N23" s="138"/>
      <c r="O23" s="148"/>
      <c r="P23" s="170"/>
      <c r="Q23" s="171"/>
      <c r="R23" s="152"/>
      <c r="S23" s="142"/>
      <c r="T23" s="138"/>
    </row>
    <row r="24" spans="1:20" ht="27.6" x14ac:dyDescent="0.3">
      <c r="A24" s="12"/>
      <c r="B24" s="105"/>
      <c r="C24" s="100"/>
      <c r="D24" s="97"/>
      <c r="E24" s="109"/>
      <c r="F24" s="187">
        <v>15</v>
      </c>
      <c r="G24" s="185" t="s">
        <v>40</v>
      </c>
      <c r="H24" s="193" t="s">
        <v>167</v>
      </c>
      <c r="I24" s="192"/>
      <c r="J24" s="185" t="s">
        <v>170</v>
      </c>
      <c r="K24" s="185" t="s">
        <v>171</v>
      </c>
      <c r="L24" s="137"/>
      <c r="M24" s="142"/>
      <c r="N24" s="138"/>
      <c r="O24" s="148"/>
      <c r="P24" s="170"/>
      <c r="Q24" s="171"/>
      <c r="R24" s="152"/>
      <c r="S24" s="142"/>
      <c r="T24" s="138"/>
    </row>
    <row r="25" spans="1:20" x14ac:dyDescent="0.3">
      <c r="A25" s="12"/>
      <c r="B25" s="105"/>
      <c r="C25" s="100"/>
      <c r="D25" s="97"/>
      <c r="E25" s="109"/>
      <c r="F25" s="180" t="s">
        <v>60</v>
      </c>
      <c r="G25" s="191" t="s">
        <v>60</v>
      </c>
      <c r="H25" s="180" t="s">
        <v>60</v>
      </c>
      <c r="I25" s="192"/>
      <c r="J25" s="176" t="s">
        <v>60</v>
      </c>
      <c r="K25" s="176" t="s">
        <v>60</v>
      </c>
      <c r="L25" s="137"/>
      <c r="M25" s="142"/>
      <c r="N25" s="138"/>
      <c r="O25" s="148"/>
      <c r="P25" s="170"/>
      <c r="Q25" s="171"/>
      <c r="R25" s="152"/>
      <c r="S25" s="142"/>
      <c r="T25" s="138"/>
    </row>
    <row r="26" spans="1:20" ht="28.2" thickBot="1" x14ac:dyDescent="0.35">
      <c r="A26" s="12"/>
      <c r="B26" s="105"/>
      <c r="C26" s="100"/>
      <c r="D26" s="97"/>
      <c r="E26" s="109"/>
      <c r="F26" s="178">
        <v>8</v>
      </c>
      <c r="G26" s="178" t="s">
        <v>40</v>
      </c>
      <c r="H26" s="178" t="s">
        <v>176</v>
      </c>
      <c r="I26" s="196"/>
      <c r="J26" s="197" t="s">
        <v>177</v>
      </c>
      <c r="K26" s="178" t="s">
        <v>178</v>
      </c>
      <c r="L26" s="137"/>
      <c r="M26" s="142"/>
      <c r="N26" s="138"/>
      <c r="O26" s="149"/>
      <c r="P26" s="172"/>
      <c r="Q26" s="173"/>
      <c r="R26" s="154"/>
      <c r="S26" s="143"/>
      <c r="T26" s="140"/>
    </row>
    <row r="27" spans="1:20" ht="27.6" x14ac:dyDescent="0.3">
      <c r="A27" s="12"/>
      <c r="B27" s="105"/>
      <c r="C27" s="100"/>
      <c r="D27" s="97"/>
      <c r="E27" s="109"/>
      <c r="F27" s="198">
        <v>7</v>
      </c>
      <c r="G27" s="198" t="s">
        <v>40</v>
      </c>
      <c r="H27" s="198" t="s">
        <v>173</v>
      </c>
      <c r="I27" s="192" t="s">
        <v>180</v>
      </c>
      <c r="J27" s="198" t="s">
        <v>174</v>
      </c>
      <c r="K27" s="198" t="s">
        <v>175</v>
      </c>
      <c r="L27" s="137"/>
      <c r="M27" s="142"/>
      <c r="N27" s="138"/>
      <c r="O27" s="135" t="s">
        <v>6</v>
      </c>
      <c r="P27" s="142" t="s">
        <v>6</v>
      </c>
      <c r="Q27" s="136" t="s">
        <v>6</v>
      </c>
      <c r="R27" s="233" t="s">
        <v>147</v>
      </c>
      <c r="S27" s="170"/>
      <c r="T27" s="238" t="s">
        <v>172</v>
      </c>
    </row>
    <row r="28" spans="1:20" ht="27.6" x14ac:dyDescent="0.3">
      <c r="A28" s="12"/>
      <c r="B28" s="105"/>
      <c r="C28" s="100"/>
      <c r="D28" s="97"/>
      <c r="E28" s="109"/>
      <c r="F28" s="180">
        <v>6</v>
      </c>
      <c r="G28" s="180" t="s">
        <v>40</v>
      </c>
      <c r="H28" s="180" t="s">
        <v>151</v>
      </c>
      <c r="I28" s="192"/>
      <c r="J28" s="180" t="s">
        <v>152</v>
      </c>
      <c r="K28" s="194" t="s">
        <v>153</v>
      </c>
      <c r="L28" s="137"/>
      <c r="M28" s="142"/>
      <c r="N28" s="138"/>
      <c r="O28" s="137"/>
      <c r="P28" s="142"/>
      <c r="Q28" s="138"/>
      <c r="R28" s="153"/>
      <c r="S28" s="170"/>
      <c r="T28" s="171"/>
    </row>
    <row r="29" spans="1:20" ht="27.6" x14ac:dyDescent="0.3">
      <c r="A29" s="12"/>
      <c r="B29" s="105"/>
      <c r="C29" s="100"/>
      <c r="D29" s="97"/>
      <c r="E29" s="109"/>
      <c r="F29" s="180">
        <v>5</v>
      </c>
      <c r="G29" s="180" t="s">
        <v>40</v>
      </c>
      <c r="H29" s="180" t="s">
        <v>148</v>
      </c>
      <c r="I29" s="192"/>
      <c r="J29" s="180" t="s">
        <v>149</v>
      </c>
      <c r="K29" s="194" t="s">
        <v>150</v>
      </c>
      <c r="L29" s="137"/>
      <c r="M29" s="142"/>
      <c r="N29" s="138"/>
      <c r="O29" s="137"/>
      <c r="P29" s="142"/>
      <c r="Q29" s="138"/>
      <c r="R29" s="153"/>
      <c r="S29" s="170"/>
      <c r="T29" s="171"/>
    </row>
    <row r="30" spans="1:20" ht="27.6" x14ac:dyDescent="0.3">
      <c r="A30" s="12"/>
      <c r="B30" s="105"/>
      <c r="C30" s="100"/>
      <c r="D30" s="97"/>
      <c r="E30" s="109"/>
      <c r="F30" s="195">
        <v>4</v>
      </c>
      <c r="G30" s="195" t="s">
        <v>40</v>
      </c>
      <c r="H30" s="195" t="s">
        <v>106</v>
      </c>
      <c r="I30" s="192"/>
      <c r="J30" s="194" t="s">
        <v>110</v>
      </c>
      <c r="K30" s="194" t="s">
        <v>111</v>
      </c>
      <c r="L30" s="137"/>
      <c r="M30" s="142"/>
      <c r="N30" s="138"/>
      <c r="O30" s="137"/>
      <c r="P30" s="142"/>
      <c r="Q30" s="138"/>
      <c r="R30" s="153"/>
      <c r="S30" s="170"/>
      <c r="T30" s="171"/>
    </row>
    <row r="31" spans="1:20" ht="27.6" x14ac:dyDescent="0.3">
      <c r="A31" s="12"/>
      <c r="B31" s="105"/>
      <c r="C31" s="100"/>
      <c r="D31" s="97"/>
      <c r="E31" s="109"/>
      <c r="F31" s="195">
        <v>3</v>
      </c>
      <c r="G31" s="195" t="s">
        <v>40</v>
      </c>
      <c r="H31" s="195" t="s">
        <v>102</v>
      </c>
      <c r="I31" s="192"/>
      <c r="J31" s="195" t="s">
        <v>103</v>
      </c>
      <c r="K31" s="195" t="s">
        <v>104</v>
      </c>
      <c r="L31" s="137"/>
      <c r="M31" s="142"/>
      <c r="N31" s="138"/>
      <c r="O31" s="137"/>
      <c r="P31" s="142"/>
      <c r="Q31" s="138"/>
      <c r="R31" s="153"/>
      <c r="S31" s="170"/>
      <c r="T31" s="171"/>
    </row>
    <row r="32" spans="1:20" ht="28.2" thickBot="1" x14ac:dyDescent="0.35">
      <c r="A32" s="12"/>
      <c r="B32" s="105"/>
      <c r="C32" s="100"/>
      <c r="D32" s="97"/>
      <c r="E32" s="109"/>
      <c r="F32" s="178">
        <v>2</v>
      </c>
      <c r="G32" s="178" t="s">
        <v>40</v>
      </c>
      <c r="H32" s="178" t="s">
        <v>99</v>
      </c>
      <c r="I32" s="196"/>
      <c r="J32" s="197" t="s">
        <v>100</v>
      </c>
      <c r="K32" s="178" t="s">
        <v>101</v>
      </c>
      <c r="L32" s="137"/>
      <c r="M32" s="142"/>
      <c r="N32" s="138"/>
      <c r="O32" s="139"/>
      <c r="P32" s="143"/>
      <c r="Q32" s="140"/>
      <c r="R32" s="155"/>
      <c r="S32" s="172"/>
      <c r="T32" s="173"/>
    </row>
    <row r="33" spans="1:20" ht="28.2" thickBot="1" x14ac:dyDescent="0.35">
      <c r="A33" s="12"/>
      <c r="B33" s="105"/>
      <c r="C33" s="100"/>
      <c r="D33" s="97"/>
      <c r="E33" s="109"/>
      <c r="F33" s="199">
        <v>1</v>
      </c>
      <c r="G33" s="199" t="s">
        <v>40</v>
      </c>
      <c r="H33" s="199" t="s">
        <v>58</v>
      </c>
      <c r="I33" s="199" t="s">
        <v>40</v>
      </c>
      <c r="J33" s="200" t="s">
        <v>56</v>
      </c>
      <c r="K33" s="199" t="s">
        <v>57</v>
      </c>
      <c r="L33" s="156" t="s">
        <v>59</v>
      </c>
      <c r="M33" s="239" t="s">
        <v>6</v>
      </c>
      <c r="N33" s="240" t="s">
        <v>179</v>
      </c>
      <c r="O33" s="156" t="s">
        <v>59</v>
      </c>
      <c r="P33" s="239" t="s">
        <v>6</v>
      </c>
      <c r="Q33" s="240" t="s">
        <v>179</v>
      </c>
      <c r="R33" s="156" t="s">
        <v>59</v>
      </c>
      <c r="S33" s="239" t="s">
        <v>6</v>
      </c>
      <c r="T33" s="240" t="s">
        <v>179</v>
      </c>
    </row>
    <row r="34" spans="1:20" ht="14.4" customHeight="1" x14ac:dyDescent="0.3">
      <c r="B34" s="105"/>
      <c r="C34" s="100"/>
      <c r="D34" s="97"/>
      <c r="E34" s="109"/>
      <c r="F34" s="201">
        <v>0</v>
      </c>
      <c r="G34" s="201" t="s">
        <v>40</v>
      </c>
      <c r="H34" s="202" t="s">
        <v>44</v>
      </c>
      <c r="I34" s="201" t="s">
        <v>71</v>
      </c>
      <c r="J34" s="203" t="s">
        <v>50</v>
      </c>
      <c r="K34" s="204" t="s">
        <v>55</v>
      </c>
      <c r="L34" s="234" t="s">
        <v>205</v>
      </c>
      <c r="M34" s="237" t="s">
        <v>188</v>
      </c>
      <c r="N34" s="238" t="s">
        <v>116</v>
      </c>
      <c r="O34" s="234" t="s">
        <v>205</v>
      </c>
      <c r="P34" s="237" t="s">
        <v>188</v>
      </c>
      <c r="Q34" s="238" t="s">
        <v>116</v>
      </c>
      <c r="R34" s="151" t="s">
        <v>6</v>
      </c>
      <c r="S34" s="141" t="s">
        <v>6</v>
      </c>
      <c r="T34" s="136" t="s">
        <v>6</v>
      </c>
    </row>
    <row r="35" spans="1:20" x14ac:dyDescent="0.3">
      <c r="B35" s="105"/>
      <c r="C35" s="100"/>
      <c r="D35" s="97"/>
      <c r="E35" s="109"/>
      <c r="F35" s="205"/>
      <c r="G35" s="205"/>
      <c r="H35" s="206"/>
      <c r="I35" s="205"/>
      <c r="J35" s="207" t="s">
        <v>49</v>
      </c>
      <c r="K35" s="208" t="s">
        <v>54</v>
      </c>
      <c r="L35" s="157"/>
      <c r="M35" s="170"/>
      <c r="N35" s="171"/>
      <c r="O35" s="157"/>
      <c r="P35" s="170"/>
      <c r="Q35" s="171"/>
      <c r="R35" s="162"/>
      <c r="S35" s="142"/>
      <c r="T35" s="138"/>
    </row>
    <row r="36" spans="1:20" x14ac:dyDescent="0.3">
      <c r="B36" s="105"/>
      <c r="C36" s="100"/>
      <c r="D36" s="97"/>
      <c r="E36" s="109"/>
      <c r="F36" s="205"/>
      <c r="G36" s="205"/>
      <c r="H36" s="206"/>
      <c r="I36" s="205"/>
      <c r="J36" s="207" t="s">
        <v>48</v>
      </c>
      <c r="K36" s="208" t="s">
        <v>53</v>
      </c>
      <c r="L36" s="157"/>
      <c r="M36" s="170"/>
      <c r="N36" s="171"/>
      <c r="O36" s="157"/>
      <c r="P36" s="170"/>
      <c r="Q36" s="171"/>
      <c r="R36" s="162"/>
      <c r="S36" s="142"/>
      <c r="T36" s="138"/>
    </row>
    <row r="37" spans="1:20" ht="15" thickBot="1" x14ac:dyDescent="0.35">
      <c r="B37" s="105"/>
      <c r="C37" s="100"/>
      <c r="D37" s="97"/>
      <c r="E37" s="109"/>
      <c r="F37" s="205"/>
      <c r="G37" s="205"/>
      <c r="H37" s="206"/>
      <c r="I37" s="209"/>
      <c r="J37" s="210" t="s">
        <v>47</v>
      </c>
      <c r="K37" s="211" t="s">
        <v>52</v>
      </c>
      <c r="L37" s="158"/>
      <c r="M37" s="172"/>
      <c r="N37" s="173"/>
      <c r="O37" s="158"/>
      <c r="P37" s="172"/>
      <c r="Q37" s="173"/>
      <c r="R37" s="163"/>
      <c r="S37" s="143"/>
      <c r="T37" s="140"/>
    </row>
    <row r="38" spans="1:20" x14ac:dyDescent="0.3">
      <c r="B38" s="105"/>
      <c r="C38" s="100"/>
      <c r="D38" s="97"/>
      <c r="E38" s="109"/>
      <c r="F38" s="205"/>
      <c r="G38" s="205"/>
      <c r="H38" s="206"/>
      <c r="I38" s="212" t="s">
        <v>123</v>
      </c>
      <c r="J38" s="212" t="s">
        <v>46</v>
      </c>
      <c r="K38" s="213" t="s">
        <v>51</v>
      </c>
      <c r="L38" s="223" t="s">
        <v>6</v>
      </c>
      <c r="M38" s="141" t="s">
        <v>6</v>
      </c>
      <c r="N38" s="136" t="s">
        <v>6</v>
      </c>
      <c r="O38" s="223" t="s">
        <v>6</v>
      </c>
      <c r="P38" s="141" t="s">
        <v>6</v>
      </c>
      <c r="Q38" s="136" t="s">
        <v>6</v>
      </c>
      <c r="R38" s="159" t="s">
        <v>122</v>
      </c>
      <c r="S38" s="127" t="s">
        <v>6</v>
      </c>
      <c r="T38" s="55" t="s">
        <v>6</v>
      </c>
    </row>
    <row r="39" spans="1:20" x14ac:dyDescent="0.3">
      <c r="B39" s="105"/>
      <c r="C39" s="100"/>
      <c r="D39" s="97"/>
      <c r="E39" s="109"/>
      <c r="F39" s="205"/>
      <c r="G39" s="205"/>
      <c r="H39" s="206"/>
      <c r="I39" s="214" t="s">
        <v>70</v>
      </c>
      <c r="J39" s="214" t="s">
        <v>43</v>
      </c>
      <c r="K39" s="215" t="s">
        <v>45</v>
      </c>
      <c r="L39" s="224"/>
      <c r="M39" s="142"/>
      <c r="N39" s="138"/>
      <c r="O39" s="224"/>
      <c r="P39" s="142"/>
      <c r="Q39" s="138"/>
      <c r="R39" s="160">
        <v>0</v>
      </c>
      <c r="S39" s="125" t="s">
        <v>6</v>
      </c>
      <c r="T39" s="19" t="s">
        <v>6</v>
      </c>
    </row>
    <row r="40" spans="1:20" ht="15" thickBot="1" x14ac:dyDescent="0.35">
      <c r="B40" s="106"/>
      <c r="C40" s="101"/>
      <c r="D40" s="98"/>
      <c r="E40" s="110"/>
      <c r="F40" s="209"/>
      <c r="G40" s="209"/>
      <c r="H40" s="216"/>
      <c r="I40" s="209"/>
      <c r="J40" s="209"/>
      <c r="K40" s="217"/>
      <c r="L40" s="225"/>
      <c r="M40" s="143"/>
      <c r="N40" s="140"/>
      <c r="O40" s="225"/>
      <c r="P40" s="143"/>
      <c r="Q40" s="140"/>
      <c r="R40" s="158"/>
      <c r="S40" s="131" t="s">
        <v>6</v>
      </c>
      <c r="T40" s="219" t="s">
        <v>181</v>
      </c>
    </row>
    <row r="41" spans="1:20" ht="29.4" thickBot="1" x14ac:dyDescent="0.35">
      <c r="A41" s="4"/>
      <c r="B41" s="241" t="s">
        <v>23</v>
      </c>
      <c r="C41" s="77" t="s">
        <v>8</v>
      </c>
      <c r="D41" s="78" t="s">
        <v>16</v>
      </c>
      <c r="E41" s="79" t="s">
        <v>14</v>
      </c>
      <c r="F41" s="128"/>
      <c r="G41" s="128"/>
      <c r="H41" s="128"/>
      <c r="I41" s="199" t="s">
        <v>8</v>
      </c>
      <c r="J41" s="218" t="s">
        <v>15</v>
      </c>
      <c r="K41" s="199" t="s">
        <v>17</v>
      </c>
      <c r="L41" s="161" t="s">
        <v>14</v>
      </c>
      <c r="M41" s="128" t="s">
        <v>6</v>
      </c>
      <c r="N41" s="80" t="s">
        <v>6</v>
      </c>
      <c r="O41" s="161" t="s">
        <v>14</v>
      </c>
      <c r="P41" s="128" t="s">
        <v>6</v>
      </c>
      <c r="Q41" s="80" t="s">
        <v>6</v>
      </c>
      <c r="R41" s="161" t="s">
        <v>14</v>
      </c>
      <c r="S41" s="128" t="s">
        <v>6</v>
      </c>
      <c r="T41" s="80" t="s">
        <v>6</v>
      </c>
    </row>
    <row r="42" spans="1:20" ht="29.4" thickBot="1" x14ac:dyDescent="0.35">
      <c r="A42" s="4"/>
      <c r="B42" s="241" t="s">
        <v>24</v>
      </c>
      <c r="C42" s="77" t="s">
        <v>12</v>
      </c>
      <c r="D42" s="78" t="s">
        <v>25</v>
      </c>
      <c r="E42" s="81" t="s">
        <v>22</v>
      </c>
      <c r="F42" s="128"/>
      <c r="G42" s="128"/>
      <c r="H42" s="128"/>
      <c r="I42" s="199" t="s">
        <v>12</v>
      </c>
      <c r="J42" s="218" t="s">
        <v>28</v>
      </c>
      <c r="K42" s="199" t="s">
        <v>29</v>
      </c>
      <c r="L42" s="161" t="s">
        <v>6</v>
      </c>
      <c r="M42" s="128" t="s">
        <v>6</v>
      </c>
      <c r="N42" s="80" t="s">
        <v>6</v>
      </c>
      <c r="O42" s="161" t="s">
        <v>6</v>
      </c>
      <c r="P42" s="128" t="s">
        <v>6</v>
      </c>
      <c r="Q42" s="80" t="s">
        <v>6</v>
      </c>
      <c r="R42" s="161" t="s">
        <v>6</v>
      </c>
      <c r="S42" s="128" t="s">
        <v>6</v>
      </c>
      <c r="T42" s="80" t="s">
        <v>6</v>
      </c>
    </row>
  </sheetData>
  <mergeCells count="67">
    <mergeCell ref="P38:P40"/>
    <mergeCell ref="Q38:Q40"/>
    <mergeCell ref="R13:R14"/>
    <mergeCell ref="S13:S14"/>
    <mergeCell ref="S9:S12"/>
    <mergeCell ref="R9:R12"/>
    <mergeCell ref="R27:R32"/>
    <mergeCell ref="L13:L14"/>
    <mergeCell ref="M13:M14"/>
    <mergeCell ref="N13:N14"/>
    <mergeCell ref="N15:N32"/>
    <mergeCell ref="M15:M32"/>
    <mergeCell ref="L15:L32"/>
    <mergeCell ref="L34:L37"/>
    <mergeCell ref="M34:M37"/>
    <mergeCell ref="N34:N37"/>
    <mergeCell ref="R34:R37"/>
    <mergeCell ref="S34:S37"/>
    <mergeCell ref="T34:T37"/>
    <mergeCell ref="R39:R40"/>
    <mergeCell ref="O3:Q3"/>
    <mergeCell ref="O15:O26"/>
    <mergeCell ref="P15:P26"/>
    <mergeCell ref="Q15:Q26"/>
    <mergeCell ref="P27:P32"/>
    <mergeCell ref="Q27:Q32"/>
    <mergeCell ref="O34:O37"/>
    <mergeCell ref="P34:P37"/>
    <mergeCell ref="Q34:Q37"/>
    <mergeCell ref="O27:O32"/>
    <mergeCell ref="O38:O40"/>
    <mergeCell ref="R3:T3"/>
    <mergeCell ref="R15:R26"/>
    <mergeCell ref="S15:S26"/>
    <mergeCell ref="T15:T26"/>
    <mergeCell ref="S27:S32"/>
    <mergeCell ref="T27:T32"/>
    <mergeCell ref="T9:T12"/>
    <mergeCell ref="T13:T14"/>
    <mergeCell ref="B2:D2"/>
    <mergeCell ref="B3:E3"/>
    <mergeCell ref="F3:K3"/>
    <mergeCell ref="L3:N3"/>
    <mergeCell ref="B7:B8"/>
    <mergeCell ref="C7:C8"/>
    <mergeCell ref="D7:D8"/>
    <mergeCell ref="E7:E8"/>
    <mergeCell ref="B9:B14"/>
    <mergeCell ref="C9:C14"/>
    <mergeCell ref="D9:D14"/>
    <mergeCell ref="E9:E14"/>
    <mergeCell ref="B15:B40"/>
    <mergeCell ref="C15:C40"/>
    <mergeCell ref="D15:D40"/>
    <mergeCell ref="E15:E40"/>
    <mergeCell ref="F34:F40"/>
    <mergeCell ref="G34:G40"/>
    <mergeCell ref="H34:H40"/>
    <mergeCell ref="I34:I37"/>
    <mergeCell ref="J39:J40"/>
    <mergeCell ref="K39:K40"/>
    <mergeCell ref="I39:I40"/>
    <mergeCell ref="I15:I26"/>
    <mergeCell ref="I27:I32"/>
    <mergeCell ref="L38:L40"/>
    <mergeCell ref="N38:N40"/>
    <mergeCell ref="M38:M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1F93-D86C-4024-A4AE-F31F7BA36882}">
  <dimension ref="C3:G14"/>
  <sheetViews>
    <sheetView showGridLines="0" zoomScale="145" zoomScaleNormal="145" workbookViewId="0">
      <selection activeCell="F4" sqref="F4"/>
    </sheetView>
  </sheetViews>
  <sheetFormatPr defaultRowHeight="14.4" x14ac:dyDescent="0.3"/>
  <cols>
    <col min="3" max="3" width="31.88671875" bestFit="1" customWidth="1"/>
    <col min="4" max="4" width="22.6640625" hidden="1" customWidth="1"/>
    <col min="5" max="5" width="7" bestFit="1" customWidth="1"/>
    <col min="6" max="6" width="11.33203125" customWidth="1"/>
    <col min="7" max="7" width="13.44140625" customWidth="1"/>
  </cols>
  <sheetData>
    <row r="3" spans="3:7" x14ac:dyDescent="0.3">
      <c r="E3" s="71" t="s">
        <v>130</v>
      </c>
      <c r="F3" s="72" t="s">
        <v>124</v>
      </c>
      <c r="G3" s="72" t="s">
        <v>126</v>
      </c>
    </row>
    <row r="4" spans="3:7" x14ac:dyDescent="0.3">
      <c r="C4" s="70" t="s">
        <v>131</v>
      </c>
      <c r="E4" s="69">
        <f>SUM(E5:E7)</f>
        <v>536.76</v>
      </c>
      <c r="F4" s="69">
        <f t="shared" ref="F4:G4" si="0">SUM(F5:F7)</f>
        <v>268.39</v>
      </c>
      <c r="G4" s="69">
        <f t="shared" si="0"/>
        <v>268.37</v>
      </c>
    </row>
    <row r="5" spans="3:7" x14ac:dyDescent="0.3">
      <c r="C5" s="68" t="s">
        <v>145</v>
      </c>
      <c r="D5" s="68" t="s">
        <v>129</v>
      </c>
      <c r="E5" s="69">
        <v>352.82</v>
      </c>
      <c r="F5" s="69">
        <v>139.28</v>
      </c>
      <c r="G5" s="69">
        <f t="shared" ref="G5" si="1">E5-F5</f>
        <v>213.54</v>
      </c>
    </row>
    <row r="6" spans="3:7" x14ac:dyDescent="0.3">
      <c r="C6" s="68" t="s">
        <v>146</v>
      </c>
      <c r="D6" s="68" t="s">
        <v>127</v>
      </c>
      <c r="E6" s="69">
        <v>72.06</v>
      </c>
      <c r="F6" s="69">
        <v>26.1</v>
      </c>
      <c r="G6" s="69">
        <f>E6-F6</f>
        <v>45.96</v>
      </c>
    </row>
    <row r="7" spans="3:7" x14ac:dyDescent="0.3">
      <c r="C7" s="68" t="s">
        <v>125</v>
      </c>
      <c r="D7" s="68" t="s">
        <v>128</v>
      </c>
      <c r="E7" s="69">
        <v>111.88</v>
      </c>
      <c r="F7" s="69">
        <v>103.01</v>
      </c>
      <c r="G7" s="69">
        <f t="shared" ref="G7" si="2">E7-F7</f>
        <v>8.8699999999999903</v>
      </c>
    </row>
    <row r="10" spans="3:7" x14ac:dyDescent="0.3">
      <c r="E10" s="71" t="s">
        <v>144</v>
      </c>
      <c r="F10" s="72" t="s">
        <v>124</v>
      </c>
      <c r="G10" s="72" t="s">
        <v>126</v>
      </c>
    </row>
    <row r="11" spans="3:7" x14ac:dyDescent="0.3">
      <c r="C11" s="70" t="s">
        <v>131</v>
      </c>
      <c r="E11" s="69">
        <f>SUM(E12:E14)</f>
        <v>386.85</v>
      </c>
      <c r="F11" s="69">
        <f t="shared" ref="F11" si="3">SUM(F12:F14)</f>
        <v>268.39</v>
      </c>
      <c r="G11" s="69">
        <f>SUM(G12:G14)</f>
        <v>118.45999999999998</v>
      </c>
    </row>
    <row r="12" spans="3:7" x14ac:dyDescent="0.3">
      <c r="C12" s="68" t="s">
        <v>145</v>
      </c>
      <c r="D12" s="68" t="s">
        <v>129</v>
      </c>
      <c r="E12" s="69">
        <v>233.73</v>
      </c>
      <c r="F12" s="69">
        <v>139.28</v>
      </c>
      <c r="G12" s="69">
        <f t="shared" ref="G12" si="4">E12-F12</f>
        <v>94.449999999999989</v>
      </c>
    </row>
    <row r="13" spans="3:7" x14ac:dyDescent="0.3">
      <c r="C13" s="68" t="s">
        <v>146</v>
      </c>
      <c r="D13" s="68" t="s">
        <v>127</v>
      </c>
      <c r="E13" s="69">
        <v>42.57</v>
      </c>
      <c r="F13" s="69">
        <v>26.1</v>
      </c>
      <c r="G13" s="69">
        <f>E13-F13</f>
        <v>16.47</v>
      </c>
    </row>
    <row r="14" spans="3:7" x14ac:dyDescent="0.3">
      <c r="C14" s="68" t="s">
        <v>125</v>
      </c>
      <c r="D14" s="68" t="s">
        <v>128</v>
      </c>
      <c r="E14" s="69">
        <v>110.55</v>
      </c>
      <c r="F14" s="69">
        <v>103.01</v>
      </c>
      <c r="G14" s="69">
        <f t="shared" ref="G14" si="5">E14-F14</f>
        <v>7.539999999999992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5B8B-8B7D-4833-BE61-09E8349F6234}">
  <dimension ref="A2:N32"/>
  <sheetViews>
    <sheetView zoomScaleNormal="100" workbookViewId="0">
      <selection activeCell="P24" sqref="P24"/>
    </sheetView>
  </sheetViews>
  <sheetFormatPr defaultRowHeight="14.4" x14ac:dyDescent="0.3"/>
  <cols>
    <col min="2" max="2" width="11.33203125" customWidth="1"/>
    <col min="3" max="3" width="10.6640625" customWidth="1"/>
    <col min="4" max="4" width="15.33203125" style="1" customWidth="1"/>
    <col min="5" max="5" width="16.44140625" customWidth="1"/>
    <col min="6" max="6" width="7.5546875" customWidth="1"/>
    <col min="7" max="7" width="10.33203125" bestFit="1" customWidth="1"/>
    <col min="8" max="8" width="12" style="2" bestFit="1" customWidth="1"/>
    <col min="9" max="9" width="16.5546875" customWidth="1"/>
    <col min="10" max="10" width="14.44140625" customWidth="1"/>
    <col min="11" max="11" width="11.6640625" style="2" bestFit="1" customWidth="1"/>
    <col min="12" max="12" width="13.33203125" style="2" customWidth="1"/>
    <col min="13" max="13" width="7.88671875" bestFit="1" customWidth="1"/>
    <col min="14" max="14" width="28.6640625" customWidth="1"/>
    <col min="15" max="15" width="15.109375" customWidth="1"/>
    <col min="16" max="16" width="14.5546875" customWidth="1"/>
  </cols>
  <sheetData>
    <row r="2" spans="1:14" ht="21.6" thickBot="1" x14ac:dyDescent="0.35">
      <c r="B2" s="111" t="s">
        <v>34</v>
      </c>
      <c r="C2" s="111"/>
      <c r="D2" s="111"/>
    </row>
    <row r="3" spans="1:14" ht="15.75" customHeight="1" x14ac:dyDescent="0.3">
      <c r="B3" s="112" t="s">
        <v>1</v>
      </c>
      <c r="C3" s="112"/>
      <c r="D3" s="112"/>
      <c r="E3" s="112"/>
      <c r="F3" s="113" t="s">
        <v>13</v>
      </c>
      <c r="G3" s="113"/>
      <c r="H3" s="113"/>
      <c r="I3" s="113"/>
      <c r="J3" s="113"/>
      <c r="K3" s="113"/>
      <c r="L3" s="113"/>
      <c r="M3" s="114"/>
      <c r="N3" s="115"/>
    </row>
    <row r="4" spans="1:14" ht="27.6" x14ac:dyDescent="0.3">
      <c r="B4" s="20" t="s">
        <v>2</v>
      </c>
      <c r="C4" s="21" t="s">
        <v>3</v>
      </c>
      <c r="D4" s="22" t="s">
        <v>4</v>
      </c>
      <c r="E4" s="21" t="s">
        <v>5</v>
      </c>
      <c r="F4" s="23" t="s">
        <v>37</v>
      </c>
      <c r="G4" s="23" t="s">
        <v>38</v>
      </c>
      <c r="H4" s="23" t="s">
        <v>42</v>
      </c>
      <c r="I4" s="24" t="s">
        <v>36</v>
      </c>
      <c r="J4" s="25" t="s">
        <v>39</v>
      </c>
      <c r="K4" s="24" t="s">
        <v>11</v>
      </c>
      <c r="L4" s="24" t="s">
        <v>10</v>
      </c>
      <c r="M4" s="26" t="s">
        <v>9</v>
      </c>
      <c r="N4" s="27" t="s">
        <v>7</v>
      </c>
    </row>
    <row r="5" spans="1:14" ht="28.8" x14ac:dyDescent="0.3">
      <c r="A5" s="4"/>
      <c r="B5" s="10" t="s">
        <v>23</v>
      </c>
      <c r="C5" s="16"/>
      <c r="D5" s="3" t="s">
        <v>64</v>
      </c>
      <c r="E5" s="9" t="s">
        <v>63</v>
      </c>
      <c r="F5" s="16"/>
      <c r="G5" s="16"/>
      <c r="H5" s="16"/>
      <c r="I5" s="16"/>
      <c r="J5" s="17"/>
      <c r="K5" s="16"/>
      <c r="L5" s="16"/>
      <c r="M5" s="18"/>
      <c r="N5" s="19"/>
    </row>
    <row r="6" spans="1:14" x14ac:dyDescent="0.3">
      <c r="A6" s="4"/>
      <c r="B6" s="122" t="s">
        <v>23</v>
      </c>
      <c r="C6" s="122" t="s">
        <v>8</v>
      </c>
      <c r="D6" s="118" t="s">
        <v>19</v>
      </c>
      <c r="E6" s="123" t="s">
        <v>18</v>
      </c>
      <c r="F6" s="29"/>
      <c r="G6" s="29"/>
      <c r="H6" s="29"/>
      <c r="I6" s="5" t="s">
        <v>94</v>
      </c>
      <c r="J6" s="42" t="s">
        <v>70</v>
      </c>
      <c r="K6" s="5" t="s">
        <v>97</v>
      </c>
      <c r="L6" s="5" t="s">
        <v>21</v>
      </c>
      <c r="M6" s="8"/>
      <c r="N6" s="7"/>
    </row>
    <row r="7" spans="1:14" x14ac:dyDescent="0.3">
      <c r="A7" s="4"/>
      <c r="B7" s="100"/>
      <c r="C7" s="100"/>
      <c r="D7" s="97"/>
      <c r="E7" s="102"/>
      <c r="F7" s="29"/>
      <c r="G7" s="29"/>
      <c r="H7" s="29"/>
      <c r="I7" s="13" t="s">
        <v>93</v>
      </c>
      <c r="J7" s="42" t="s">
        <v>70</v>
      </c>
      <c r="K7" s="13" t="s">
        <v>95</v>
      </c>
      <c r="L7" s="13" t="s">
        <v>96</v>
      </c>
      <c r="M7" s="18" t="s">
        <v>6</v>
      </c>
      <c r="N7" s="19" t="s">
        <v>6</v>
      </c>
    </row>
    <row r="8" spans="1:14" ht="15" thickBot="1" x14ac:dyDescent="0.35">
      <c r="A8" s="4"/>
      <c r="B8" s="101"/>
      <c r="C8" s="101"/>
      <c r="D8" s="98"/>
      <c r="E8" s="103"/>
      <c r="F8" s="51"/>
      <c r="G8" s="51"/>
      <c r="H8" s="51"/>
      <c r="I8" s="59" t="s">
        <v>91</v>
      </c>
      <c r="J8" s="43" t="s">
        <v>92</v>
      </c>
      <c r="K8" s="59" t="s">
        <v>20</v>
      </c>
      <c r="L8" s="59" t="s">
        <v>90</v>
      </c>
      <c r="M8" s="40"/>
      <c r="N8" s="45"/>
    </row>
    <row r="9" spans="1:14" ht="28.95" customHeight="1" x14ac:dyDescent="0.3">
      <c r="A9" s="4"/>
      <c r="B9" s="100" t="s">
        <v>79</v>
      </c>
      <c r="C9" s="100" t="s">
        <v>87</v>
      </c>
      <c r="D9" s="97" t="s">
        <v>86</v>
      </c>
      <c r="E9" s="116" t="s">
        <v>80</v>
      </c>
      <c r="F9" s="57"/>
      <c r="G9" s="57"/>
      <c r="H9" s="57"/>
      <c r="I9" s="58" t="s">
        <v>88</v>
      </c>
      <c r="J9" s="46" t="s">
        <v>83</v>
      </c>
      <c r="K9" s="58" t="s">
        <v>85</v>
      </c>
      <c r="L9" s="58" t="s">
        <v>84</v>
      </c>
      <c r="M9" s="54" t="s">
        <v>6</v>
      </c>
      <c r="N9" s="55" t="s">
        <v>6</v>
      </c>
    </row>
    <row r="10" spans="1:14" ht="29.4" thickBot="1" x14ac:dyDescent="0.35">
      <c r="A10" s="4"/>
      <c r="B10" s="101"/>
      <c r="C10" s="101"/>
      <c r="D10" s="98"/>
      <c r="E10" s="117"/>
      <c r="F10" s="51"/>
      <c r="G10" s="51"/>
      <c r="H10" s="51"/>
      <c r="I10" s="59" t="s">
        <v>89</v>
      </c>
      <c r="J10" s="43" t="s">
        <v>83</v>
      </c>
      <c r="K10" s="59" t="s">
        <v>82</v>
      </c>
      <c r="L10" s="59" t="s">
        <v>81</v>
      </c>
      <c r="M10" s="60" t="s">
        <v>6</v>
      </c>
      <c r="N10" s="61" t="s">
        <v>6</v>
      </c>
    </row>
    <row r="11" spans="1:14" x14ac:dyDescent="0.3">
      <c r="A11" s="4"/>
      <c r="B11" s="100" t="s">
        <v>23</v>
      </c>
      <c r="C11" s="100" t="s">
        <v>30</v>
      </c>
      <c r="D11" s="97" t="s">
        <v>31</v>
      </c>
      <c r="E11" s="102" t="s">
        <v>0</v>
      </c>
      <c r="F11" s="57"/>
      <c r="G11" s="57"/>
      <c r="H11" s="57"/>
      <c r="I11" s="58" t="s">
        <v>65</v>
      </c>
      <c r="J11" s="46" t="s">
        <v>71</v>
      </c>
      <c r="K11" s="58" t="s">
        <v>67</v>
      </c>
      <c r="L11" s="58" t="s">
        <v>33</v>
      </c>
      <c r="M11" s="47"/>
      <c r="N11" s="48"/>
    </row>
    <row r="12" spans="1:14" x14ac:dyDescent="0.3">
      <c r="A12" s="4"/>
      <c r="B12" s="100"/>
      <c r="C12" s="100"/>
      <c r="D12" s="97"/>
      <c r="E12" s="102"/>
      <c r="F12" s="29"/>
      <c r="G12" s="29"/>
      <c r="H12" s="29"/>
      <c r="I12" s="13" t="s">
        <v>66</v>
      </c>
      <c r="J12" s="42" t="s">
        <v>70</v>
      </c>
      <c r="K12" s="13" t="s">
        <v>68</v>
      </c>
      <c r="L12" s="13" t="s">
        <v>69</v>
      </c>
      <c r="M12" s="30"/>
      <c r="N12" s="31"/>
    </row>
    <row r="13" spans="1:14" x14ac:dyDescent="0.3">
      <c r="A13" s="4"/>
      <c r="B13" s="100"/>
      <c r="C13" s="100"/>
      <c r="D13" s="97"/>
      <c r="E13" s="102"/>
      <c r="F13" s="29"/>
      <c r="G13" s="29"/>
      <c r="H13" s="29"/>
      <c r="I13" s="13" t="s">
        <v>72</v>
      </c>
      <c r="J13" s="28" t="s">
        <v>77</v>
      </c>
      <c r="K13" s="13" t="s">
        <v>76</v>
      </c>
      <c r="L13" s="13" t="s">
        <v>78</v>
      </c>
      <c r="M13" s="30"/>
      <c r="N13" s="31"/>
    </row>
    <row r="14" spans="1:14" ht="15" thickBot="1" x14ac:dyDescent="0.35">
      <c r="A14" s="4"/>
      <c r="B14" s="101"/>
      <c r="C14" s="101"/>
      <c r="D14" s="98"/>
      <c r="E14" s="103"/>
      <c r="F14" s="29"/>
      <c r="G14" s="29"/>
      <c r="H14" s="29"/>
      <c r="I14" s="13" t="s">
        <v>73</v>
      </c>
      <c r="J14" s="28" t="s">
        <v>74</v>
      </c>
      <c r="K14" s="13" t="s">
        <v>32</v>
      </c>
      <c r="L14" s="13" t="s">
        <v>75</v>
      </c>
      <c r="M14" s="30"/>
      <c r="N14" s="31"/>
    </row>
    <row r="15" spans="1:14" ht="28.8" x14ac:dyDescent="0.3">
      <c r="A15" s="12"/>
      <c r="B15" s="104" t="s">
        <v>98</v>
      </c>
      <c r="C15" s="107" t="s">
        <v>41</v>
      </c>
      <c r="D15" s="96" t="s">
        <v>27</v>
      </c>
      <c r="E15" s="108" t="s">
        <v>26</v>
      </c>
      <c r="F15" s="36">
        <v>63</v>
      </c>
      <c r="G15" s="37" t="s">
        <v>40</v>
      </c>
      <c r="H15" s="38" t="s">
        <v>62</v>
      </c>
      <c r="I15" s="38" t="s">
        <v>61</v>
      </c>
      <c r="J15" s="86" t="s">
        <v>112</v>
      </c>
      <c r="K15" s="50" t="s">
        <v>113</v>
      </c>
      <c r="L15" s="50" t="s">
        <v>114</v>
      </c>
      <c r="M15" s="92"/>
      <c r="N15" s="89" t="s">
        <v>115</v>
      </c>
    </row>
    <row r="16" spans="1:14" x14ac:dyDescent="0.3">
      <c r="A16" s="12"/>
      <c r="B16" s="105"/>
      <c r="C16" s="100"/>
      <c r="D16" s="97"/>
      <c r="E16" s="109"/>
      <c r="F16" s="46" t="s">
        <v>60</v>
      </c>
      <c r="G16" s="49" t="s">
        <v>60</v>
      </c>
      <c r="H16" s="46" t="s">
        <v>60</v>
      </c>
      <c r="I16" s="46" t="s">
        <v>60</v>
      </c>
      <c r="J16" s="87"/>
      <c r="K16" s="46" t="s">
        <v>60</v>
      </c>
      <c r="L16" s="46" t="s">
        <v>60</v>
      </c>
      <c r="M16" s="93"/>
      <c r="N16" s="90"/>
    </row>
    <row r="17" spans="1:14" ht="29.4" thickBot="1" x14ac:dyDescent="0.35">
      <c r="A17" s="12"/>
      <c r="B17" s="105"/>
      <c r="C17" s="100"/>
      <c r="D17" s="97"/>
      <c r="E17" s="109"/>
      <c r="F17" s="43">
        <v>4</v>
      </c>
      <c r="G17" s="43" t="s">
        <v>40</v>
      </c>
      <c r="H17" s="43" t="s">
        <v>106</v>
      </c>
      <c r="I17" s="43" t="s">
        <v>109</v>
      </c>
      <c r="J17" s="88"/>
      <c r="K17" s="43" t="s">
        <v>110</v>
      </c>
      <c r="L17" s="43" t="s">
        <v>111</v>
      </c>
      <c r="M17" s="94"/>
      <c r="N17" s="91"/>
    </row>
    <row r="18" spans="1:14" ht="28.8" x14ac:dyDescent="0.3">
      <c r="A18" s="12"/>
      <c r="B18" s="105"/>
      <c r="C18" s="100"/>
      <c r="D18" s="97"/>
      <c r="E18" s="109"/>
      <c r="F18" s="34">
        <v>3</v>
      </c>
      <c r="G18" s="34" t="s">
        <v>40</v>
      </c>
      <c r="H18" s="34" t="s">
        <v>102</v>
      </c>
      <c r="I18" s="34" t="s">
        <v>108</v>
      </c>
      <c r="J18" s="95" t="s">
        <v>74</v>
      </c>
      <c r="K18" s="34" t="s">
        <v>103</v>
      </c>
      <c r="L18" s="34" t="s">
        <v>104</v>
      </c>
      <c r="M18" s="92"/>
      <c r="N18" s="89" t="s">
        <v>105</v>
      </c>
    </row>
    <row r="19" spans="1:14" ht="29.4" thickBot="1" x14ac:dyDescent="0.35">
      <c r="A19" s="12"/>
      <c r="B19" s="105"/>
      <c r="C19" s="100"/>
      <c r="D19" s="97"/>
      <c r="E19" s="109"/>
      <c r="F19" s="43">
        <v>2</v>
      </c>
      <c r="G19" s="43" t="s">
        <v>40</v>
      </c>
      <c r="H19" s="43" t="s">
        <v>99</v>
      </c>
      <c r="I19" s="59" t="s">
        <v>107</v>
      </c>
      <c r="J19" s="85"/>
      <c r="K19" s="43" t="s">
        <v>100</v>
      </c>
      <c r="L19" s="59" t="s">
        <v>101</v>
      </c>
      <c r="M19" s="94"/>
      <c r="N19" s="91"/>
    </row>
    <row r="20" spans="1:14" ht="29.4" customHeight="1" thickBot="1" x14ac:dyDescent="0.35">
      <c r="A20" s="12"/>
      <c r="B20" s="105"/>
      <c r="C20" s="100"/>
      <c r="D20" s="97"/>
      <c r="E20" s="109"/>
      <c r="F20" s="36">
        <v>1</v>
      </c>
      <c r="G20" s="86" t="s">
        <v>40</v>
      </c>
      <c r="H20" s="86" t="s">
        <v>58</v>
      </c>
      <c r="I20" s="62" t="s">
        <v>120</v>
      </c>
      <c r="J20" s="62" t="s">
        <v>71</v>
      </c>
      <c r="K20" s="62" t="s">
        <v>117</v>
      </c>
      <c r="L20" s="62" t="s">
        <v>57</v>
      </c>
      <c r="M20" s="52"/>
      <c r="N20" s="53" t="s">
        <v>116</v>
      </c>
    </row>
    <row r="21" spans="1:14" x14ac:dyDescent="0.3">
      <c r="A21" s="12"/>
      <c r="B21" s="105"/>
      <c r="C21" s="100"/>
      <c r="D21" s="97"/>
      <c r="E21" s="109"/>
      <c r="F21" s="34">
        <v>1</v>
      </c>
      <c r="G21" s="87"/>
      <c r="H21" s="87"/>
      <c r="I21" s="46">
        <v>27</v>
      </c>
      <c r="J21" s="95" t="s">
        <v>40</v>
      </c>
      <c r="K21" s="46" t="s">
        <v>118</v>
      </c>
      <c r="L21" s="46" t="s">
        <v>119</v>
      </c>
      <c r="M21" s="92"/>
      <c r="N21" s="89" t="s">
        <v>66</v>
      </c>
    </row>
    <row r="22" spans="1:14" x14ac:dyDescent="0.3">
      <c r="A22" s="12"/>
      <c r="B22" s="105"/>
      <c r="C22" s="100"/>
      <c r="D22" s="97"/>
      <c r="E22" s="109"/>
      <c r="F22" s="5">
        <v>1</v>
      </c>
      <c r="G22" s="87"/>
      <c r="H22" s="87"/>
      <c r="I22" s="5" t="s">
        <v>60</v>
      </c>
      <c r="J22" s="84"/>
      <c r="K22" s="5" t="s">
        <v>60</v>
      </c>
      <c r="L22" s="5" t="s">
        <v>60</v>
      </c>
      <c r="M22" s="93"/>
      <c r="N22" s="90"/>
    </row>
    <row r="23" spans="1:14" x14ac:dyDescent="0.3">
      <c r="A23" s="12"/>
      <c r="B23" s="105"/>
      <c r="C23" s="100"/>
      <c r="D23" s="97"/>
      <c r="E23" s="109"/>
      <c r="F23" s="5">
        <v>1</v>
      </c>
      <c r="G23" s="121"/>
      <c r="H23" s="121"/>
      <c r="I23" s="5">
        <v>16</v>
      </c>
      <c r="J23" s="84"/>
      <c r="K23" s="5" t="s">
        <v>56</v>
      </c>
      <c r="L23" s="5" t="s">
        <v>121</v>
      </c>
      <c r="M23" s="93"/>
      <c r="N23" s="90"/>
    </row>
    <row r="24" spans="1:14" ht="14.4" customHeight="1" x14ac:dyDescent="0.3">
      <c r="B24" s="105"/>
      <c r="C24" s="100"/>
      <c r="D24" s="97"/>
      <c r="E24" s="109"/>
      <c r="F24" s="99">
        <v>0</v>
      </c>
      <c r="G24" s="99" t="s">
        <v>40</v>
      </c>
      <c r="H24" s="118" t="s">
        <v>44</v>
      </c>
      <c r="I24" s="44">
        <v>15</v>
      </c>
      <c r="J24" s="84"/>
      <c r="K24" s="44" t="s">
        <v>50</v>
      </c>
      <c r="L24" s="44" t="s">
        <v>55</v>
      </c>
      <c r="M24" s="93"/>
      <c r="N24" s="90"/>
    </row>
    <row r="25" spans="1:14" x14ac:dyDescent="0.3">
      <c r="B25" s="105"/>
      <c r="C25" s="100"/>
      <c r="D25" s="97"/>
      <c r="E25" s="109"/>
      <c r="F25" s="84"/>
      <c r="G25" s="84"/>
      <c r="H25" s="97"/>
      <c r="I25" s="11">
        <v>14</v>
      </c>
      <c r="J25" s="84"/>
      <c r="K25" s="11" t="s">
        <v>49</v>
      </c>
      <c r="L25" s="11" t="s">
        <v>54</v>
      </c>
      <c r="M25" s="93"/>
      <c r="N25" s="90"/>
    </row>
    <row r="26" spans="1:14" x14ac:dyDescent="0.3">
      <c r="B26" s="105"/>
      <c r="C26" s="100"/>
      <c r="D26" s="97"/>
      <c r="E26" s="109"/>
      <c r="F26" s="84"/>
      <c r="G26" s="84"/>
      <c r="H26" s="97"/>
      <c r="I26" s="11">
        <v>13</v>
      </c>
      <c r="J26" s="84"/>
      <c r="K26" s="11" t="s">
        <v>48</v>
      </c>
      <c r="L26" s="11" t="s">
        <v>53</v>
      </c>
      <c r="M26" s="93"/>
      <c r="N26" s="90"/>
    </row>
    <row r="27" spans="1:14" ht="15" thickBot="1" x14ac:dyDescent="0.35">
      <c r="B27" s="105"/>
      <c r="C27" s="100"/>
      <c r="D27" s="97"/>
      <c r="E27" s="109"/>
      <c r="F27" s="84"/>
      <c r="G27" s="84"/>
      <c r="H27" s="97"/>
      <c r="I27" s="39">
        <v>12</v>
      </c>
      <c r="J27" s="85"/>
      <c r="K27" s="39" t="s">
        <v>47</v>
      </c>
      <c r="L27" s="39" t="s">
        <v>52</v>
      </c>
      <c r="M27" s="94"/>
      <c r="N27" s="91"/>
    </row>
    <row r="28" spans="1:14" x14ac:dyDescent="0.3">
      <c r="B28" s="105"/>
      <c r="C28" s="100"/>
      <c r="D28" s="97"/>
      <c r="E28" s="109"/>
      <c r="F28" s="84"/>
      <c r="G28" s="84"/>
      <c r="H28" s="97"/>
      <c r="I28" s="63" t="s">
        <v>122</v>
      </c>
      <c r="J28" s="56" t="s">
        <v>123</v>
      </c>
      <c r="K28" s="56" t="s">
        <v>46</v>
      </c>
      <c r="L28" s="56" t="s">
        <v>51</v>
      </c>
      <c r="M28" s="54" t="s">
        <v>6</v>
      </c>
      <c r="N28" s="55" t="s">
        <v>6</v>
      </c>
    </row>
    <row r="29" spans="1:14" x14ac:dyDescent="0.3">
      <c r="B29" s="105"/>
      <c r="C29" s="100"/>
      <c r="D29" s="97"/>
      <c r="E29" s="109"/>
      <c r="F29" s="84"/>
      <c r="G29" s="84"/>
      <c r="H29" s="97"/>
      <c r="I29" s="99">
        <v>0</v>
      </c>
      <c r="J29" s="99" t="s">
        <v>70</v>
      </c>
      <c r="K29" s="99" t="s">
        <v>43</v>
      </c>
      <c r="L29" s="119" t="s">
        <v>45</v>
      </c>
      <c r="M29" s="18" t="s">
        <v>6</v>
      </c>
      <c r="N29" s="19" t="s">
        <v>6</v>
      </c>
    </row>
    <row r="30" spans="1:14" ht="15" thickBot="1" x14ac:dyDescent="0.35">
      <c r="B30" s="106"/>
      <c r="C30" s="101"/>
      <c r="D30" s="98"/>
      <c r="E30" s="110"/>
      <c r="F30" s="85"/>
      <c r="G30" s="85"/>
      <c r="H30" s="98"/>
      <c r="I30" s="85"/>
      <c r="J30" s="85"/>
      <c r="K30" s="85"/>
      <c r="L30" s="120"/>
      <c r="M30" s="40"/>
      <c r="N30" s="64" t="s">
        <v>35</v>
      </c>
    </row>
    <row r="31" spans="1:14" ht="28.8" x14ac:dyDescent="0.3">
      <c r="A31" s="4"/>
      <c r="B31" s="14" t="s">
        <v>23</v>
      </c>
      <c r="C31" s="14" t="s">
        <v>8</v>
      </c>
      <c r="D31" s="15" t="s">
        <v>16</v>
      </c>
      <c r="E31" s="32" t="s">
        <v>14</v>
      </c>
      <c r="F31" s="35"/>
      <c r="G31" s="35"/>
      <c r="H31" s="35"/>
      <c r="I31" s="33"/>
      <c r="J31" s="34" t="s">
        <v>8</v>
      </c>
      <c r="K31" s="33" t="s">
        <v>15</v>
      </c>
      <c r="L31" s="33" t="s">
        <v>17</v>
      </c>
      <c r="M31" s="54" t="s">
        <v>6</v>
      </c>
      <c r="N31" s="55" t="s">
        <v>6</v>
      </c>
    </row>
    <row r="32" spans="1:14" ht="28.8" x14ac:dyDescent="0.3">
      <c r="A32" s="4"/>
      <c r="B32" s="10" t="s">
        <v>24</v>
      </c>
      <c r="C32" s="10" t="s">
        <v>12</v>
      </c>
      <c r="D32" s="3" t="s">
        <v>25</v>
      </c>
      <c r="E32" s="41" t="s">
        <v>22</v>
      </c>
      <c r="F32" s="16"/>
      <c r="G32" s="16"/>
      <c r="H32" s="16"/>
      <c r="I32" s="5"/>
      <c r="J32" s="6" t="s">
        <v>12</v>
      </c>
      <c r="K32" s="5" t="s">
        <v>28</v>
      </c>
      <c r="L32" s="5" t="s">
        <v>29</v>
      </c>
      <c r="M32" s="18" t="s">
        <v>6</v>
      </c>
      <c r="N32" s="19" t="s">
        <v>6</v>
      </c>
    </row>
  </sheetData>
  <mergeCells count="38">
    <mergeCell ref="B2:D2"/>
    <mergeCell ref="B3:E3"/>
    <mergeCell ref="F3:L3"/>
    <mergeCell ref="M3:N3"/>
    <mergeCell ref="B6:B8"/>
    <mergeCell ref="C6:C8"/>
    <mergeCell ref="D6:D8"/>
    <mergeCell ref="E6:E8"/>
    <mergeCell ref="B9:B10"/>
    <mergeCell ref="C9:C10"/>
    <mergeCell ref="D9:D10"/>
    <mergeCell ref="E9:E10"/>
    <mergeCell ref="B11:B14"/>
    <mergeCell ref="C11:C14"/>
    <mergeCell ref="D11:D14"/>
    <mergeCell ref="E11:E14"/>
    <mergeCell ref="B15:B30"/>
    <mergeCell ref="C15:C30"/>
    <mergeCell ref="D15:D30"/>
    <mergeCell ref="E15:E30"/>
    <mergeCell ref="J15:J17"/>
    <mergeCell ref="I29:I30"/>
    <mergeCell ref="J29:J30"/>
    <mergeCell ref="N15:N17"/>
    <mergeCell ref="J18:J19"/>
    <mergeCell ref="M18:M19"/>
    <mergeCell ref="N18:N19"/>
    <mergeCell ref="F24:F30"/>
    <mergeCell ref="G24:G30"/>
    <mergeCell ref="H24:H30"/>
    <mergeCell ref="M15:M17"/>
    <mergeCell ref="K29:K30"/>
    <mergeCell ref="L29:L30"/>
    <mergeCell ref="J21:J27"/>
    <mergeCell ref="H20:H23"/>
    <mergeCell ref="G20:G23"/>
    <mergeCell ref="N21:N27"/>
    <mergeCell ref="M21:M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Memlay</vt:lpstr>
      <vt:lpstr>Footprint</vt:lpstr>
      <vt:lpstr>Memlay_WeifuReq_underDiscuss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2023-04-06T06:11:51Z</dcterms:modified>
</cp:coreProperties>
</file>