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xiahualou/PycharmProjects/logExtract/"/>
    </mc:Choice>
  </mc:AlternateContent>
  <xr:revisionPtr revIDLastSave="0" documentId="13_ncr:1_{567F7748-2CAE-2548-A754-233CEAA96E9C}" xr6:coauthVersionLast="44" xr6:coauthVersionMax="44" xr10:uidLastSave="{00000000-0000-0000-0000-000000000000}"/>
  <bookViews>
    <workbookView xWindow="0" yWindow="460" windowWidth="24000" windowHeight="9740" tabRatio="710" activeTab="5" xr2:uid="{00000000-000D-0000-FFFF-FFFF00000000}"/>
  </bookViews>
  <sheets>
    <sheet name="Summary" sheetId="1" r:id="rId1"/>
    <sheet name="Overview" sheetId="2" r:id="rId2"/>
    <sheet name="templet" sheetId="21" state="hidden" r:id="rId3"/>
    <sheet name="tensorflow" sheetId="8" r:id="rId4"/>
    <sheet name="mariadb" sheetId="7" r:id="rId5"/>
    <sheet name="rabbitmq" sheetId="18" r:id="rId6"/>
    <sheet name="nginx" sheetId="3" r:id="rId7"/>
    <sheet name="node" sheetId="6" r:id="rId8"/>
    <sheet name="redis" sheetId="4" r:id="rId9"/>
    <sheet name="php" sheetId="10" r:id="rId10"/>
    <sheet name="memcached" sheetId="11" r:id="rId11"/>
    <sheet name="postgres" sheetId="9" r:id="rId12"/>
    <sheet name="python" sheetId="5" r:id="rId13"/>
    <sheet name="golang" sheetId="12" r:id="rId14"/>
    <sheet name="ruby" sheetId="16" r:id="rId15"/>
    <sheet name="openjdk" sheetId="13" r:id="rId16"/>
    <sheet name="perl" sheetId="15" r:id="rId17"/>
    <sheet name="flink" sheetId="19" r:id="rId18"/>
    <sheet name="cassandra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" i="20" l="1"/>
  <c r="O1" i="20"/>
  <c r="G1" i="20"/>
  <c r="A1" i="20"/>
  <c r="U1" i="20" s="1"/>
  <c r="W1" i="19"/>
  <c r="O1" i="19"/>
  <c r="G1" i="19"/>
  <c r="A1" i="19"/>
  <c r="U1" i="19" s="1"/>
  <c r="W1" i="15"/>
  <c r="O1" i="15"/>
  <c r="G1" i="15"/>
  <c r="A1" i="15"/>
  <c r="U1" i="15" s="1"/>
  <c r="W1" i="13"/>
  <c r="O1" i="13"/>
  <c r="G1" i="13"/>
  <c r="A1" i="13"/>
  <c r="U1" i="13" s="1"/>
  <c r="W1" i="16"/>
  <c r="O1" i="16"/>
  <c r="G1" i="16"/>
  <c r="A1" i="16"/>
  <c r="U1" i="16" s="1"/>
  <c r="W1" i="12"/>
  <c r="O1" i="12"/>
  <c r="G1" i="12"/>
  <c r="A1" i="12"/>
  <c r="U1" i="12" s="1"/>
  <c r="W1" i="5"/>
  <c r="O1" i="5"/>
  <c r="G1" i="5"/>
  <c r="A1" i="5"/>
  <c r="U1" i="5" s="1"/>
  <c r="W1" i="9"/>
  <c r="O1" i="9"/>
  <c r="G1" i="9"/>
  <c r="A1" i="9"/>
  <c r="U1" i="9" s="1"/>
  <c r="W1" i="11"/>
  <c r="O1" i="11"/>
  <c r="G1" i="11"/>
  <c r="A1" i="11"/>
  <c r="U1" i="11" s="1"/>
  <c r="W1" i="10"/>
  <c r="O1" i="10"/>
  <c r="G1" i="10"/>
  <c r="A1" i="10"/>
  <c r="U1" i="10" s="1"/>
  <c r="W1" i="4"/>
  <c r="O1" i="4"/>
  <c r="G1" i="4"/>
  <c r="A1" i="4"/>
  <c r="U1" i="4" s="1"/>
  <c r="W1" i="6"/>
  <c r="O1" i="6"/>
  <c r="G1" i="6"/>
  <c r="A1" i="6"/>
  <c r="U1" i="6" s="1"/>
  <c r="W1" i="3"/>
  <c r="O1" i="3"/>
  <c r="G1" i="3"/>
  <c r="A1" i="3"/>
  <c r="U1" i="3" s="1"/>
  <c r="W1" i="18"/>
  <c r="O1" i="18"/>
  <c r="G1" i="18"/>
  <c r="A1" i="18"/>
  <c r="U1" i="18" s="1"/>
  <c r="W1" i="7"/>
  <c r="O1" i="7"/>
  <c r="G1" i="7"/>
  <c r="A1" i="7"/>
  <c r="U1" i="7" s="1"/>
  <c r="A1" i="8"/>
  <c r="M1" i="20" l="1"/>
  <c r="M1" i="19"/>
  <c r="E1" i="20"/>
  <c r="M1" i="15"/>
  <c r="E1" i="19"/>
  <c r="M1" i="13"/>
  <c r="E1" i="15"/>
  <c r="M1" i="16"/>
  <c r="E1" i="13"/>
  <c r="M1" i="12"/>
  <c r="E1" i="16"/>
  <c r="M1" i="5"/>
  <c r="E1" i="12"/>
  <c r="M1" i="9"/>
  <c r="E1" i="5"/>
  <c r="M1" i="11"/>
  <c r="E1" i="9"/>
  <c r="M1" i="10"/>
  <c r="E1" i="11"/>
  <c r="M1" i="4"/>
  <c r="E1" i="10"/>
  <c r="M1" i="6"/>
  <c r="E1" i="4"/>
  <c r="M1" i="3"/>
  <c r="E1" i="6"/>
  <c r="M1" i="18"/>
  <c r="E1" i="3"/>
  <c r="E1" i="18"/>
  <c r="M1" i="7"/>
  <c r="E1" i="7"/>
  <c r="U1" i="8"/>
  <c r="E1" i="8"/>
  <c r="A12" i="21" l="1"/>
  <c r="A15" i="21"/>
  <c r="A18" i="21"/>
  <c r="A27" i="21"/>
  <c r="E26" i="2"/>
  <c r="F26" i="2"/>
  <c r="G26" i="2"/>
  <c r="O1" i="8" l="1"/>
  <c r="W1" i="8"/>
  <c r="M1" i="8"/>
  <c r="G1" i="8"/>
  <c r="Z4" i="21" l="1"/>
  <c r="Y4" i="21"/>
  <c r="R4" i="21"/>
  <c r="AE4" i="21" s="1"/>
  <c r="Q4" i="21"/>
  <c r="J4" i="21"/>
  <c r="K4" i="21" s="1"/>
  <c r="I4" i="21"/>
  <c r="AI8" i="12"/>
  <c r="AE7" i="7"/>
  <c r="AF8" i="12"/>
  <c r="AE27" i="19"/>
  <c r="K6" i="21"/>
  <c r="AB7" i="7"/>
  <c r="AF27" i="19"/>
  <c r="AB7" i="18"/>
  <c r="AH253" i="16"/>
  <c r="AE7" i="18"/>
  <c r="AC8" i="12"/>
  <c r="AH6" i="15"/>
  <c r="AE6" i="6"/>
  <c r="AF5" i="21"/>
  <c r="AI6" i="6"/>
  <c r="AH5" i="21"/>
  <c r="AC27" i="19"/>
  <c r="AH6" i="6"/>
  <c r="S5" i="21"/>
  <c r="AH8" i="12"/>
  <c r="AC6" i="5"/>
  <c r="AB27" i="19"/>
  <c r="AF253" i="16"/>
  <c r="AE253" i="16"/>
  <c r="AI6" i="10"/>
  <c r="AB6" i="6"/>
  <c r="AB8" i="12"/>
  <c r="AB5" i="8"/>
  <c r="AI5" i="8"/>
  <c r="AB6" i="15"/>
  <c r="AF7" i="18"/>
  <c r="AI6" i="15"/>
  <c r="AH27" i="19"/>
  <c r="AF11" i="9"/>
  <c r="AF6" i="15"/>
  <c r="AH11" i="9"/>
  <c r="AH7" i="7"/>
  <c r="AC5" i="8"/>
  <c r="AE5" i="21"/>
  <c r="AI253" i="16"/>
  <c r="AE5" i="8"/>
  <c r="AE6" i="10"/>
  <c r="AE8" i="12"/>
  <c r="AI11" i="9"/>
  <c r="AB11" i="9"/>
  <c r="AC6" i="6"/>
  <c r="AE6" i="21"/>
  <c r="AC6" i="10"/>
  <c r="AC11" i="9"/>
  <c r="AC7" i="18"/>
  <c r="AC7" i="7"/>
  <c r="AE6" i="15"/>
  <c r="AI27" i="19"/>
  <c r="AH7" i="18"/>
  <c r="AC5" i="21"/>
  <c r="AI7" i="7"/>
  <c r="AB6" i="10"/>
  <c r="AB5" i="21"/>
  <c r="AH6" i="5"/>
  <c r="AF6" i="10"/>
  <c r="AC253" i="16"/>
  <c r="AE6" i="5"/>
  <c r="AF6" i="6"/>
  <c r="AE11" i="9"/>
  <c r="AF5" i="8"/>
  <c r="AI5" i="21"/>
  <c r="AH6" i="10"/>
  <c r="AI7" i="18"/>
  <c r="AF6" i="5"/>
  <c r="K5" i="21"/>
  <c r="AF7" i="7"/>
  <c r="AI6" i="5"/>
  <c r="AC6" i="15"/>
  <c r="AB6" i="5"/>
  <c r="AB253" i="16"/>
  <c r="AH5" i="8"/>
  <c r="AA5" i="21"/>
  <c r="AG4" i="21" l="1"/>
  <c r="AF4" i="21"/>
  <c r="AJ27" i="19"/>
  <c r="AJ6" i="15"/>
  <c r="AJ253" i="16"/>
  <c r="AJ8" i="12"/>
  <c r="AJ6" i="5"/>
  <c r="AJ11" i="9"/>
  <c r="AJ6" i="10"/>
  <c r="AJ6" i="6"/>
  <c r="AJ7" i="18"/>
  <c r="AJ7" i="7"/>
  <c r="AJ5" i="8"/>
  <c r="AG27" i="19"/>
  <c r="AG6" i="15"/>
  <c r="AG253" i="16"/>
  <c r="AG8" i="12"/>
  <c r="AG6" i="5"/>
  <c r="AG11" i="9"/>
  <c r="AG6" i="10"/>
  <c r="AG6" i="6"/>
  <c r="AG7" i="18"/>
  <c r="AG7" i="7"/>
  <c r="AG5" i="8"/>
  <c r="AD27" i="19"/>
  <c r="AD6" i="15"/>
  <c r="AD253" i="16"/>
  <c r="AD8" i="12"/>
  <c r="AD6" i="5"/>
  <c r="AD11" i="9"/>
  <c r="AD6" i="10"/>
  <c r="AD6" i="6"/>
  <c r="AD7" i="18"/>
  <c r="AD7" i="7"/>
  <c r="AD5" i="8"/>
  <c r="AG5" i="21"/>
  <c r="AD5" i="21"/>
  <c r="AJ5" i="21"/>
  <c r="S4" i="21"/>
  <c r="AB4" i="21"/>
  <c r="AH4" i="21"/>
  <c r="AC4" i="21"/>
  <c r="AI4" i="21"/>
  <c r="AA4" i="21"/>
  <c r="AF6" i="21"/>
  <c r="AB6" i="21"/>
  <c r="AA6" i="21"/>
  <c r="AI6" i="21"/>
  <c r="AC6" i="21"/>
  <c r="AH6" i="21"/>
  <c r="S6" i="21"/>
  <c r="AG6" i="21" l="1"/>
  <c r="AJ4" i="21"/>
  <c r="AD4" i="21"/>
  <c r="AD6" i="21"/>
  <c r="AJ6" i="21"/>
  <c r="I54" i="16" l="1"/>
  <c r="J54" i="16"/>
  <c r="I55" i="16"/>
  <c r="J55" i="16"/>
  <c r="AB55" i="16" l="1"/>
  <c r="AH55" i="16"/>
  <c r="AH54" i="16"/>
  <c r="AB54" i="16"/>
  <c r="Z252" i="16"/>
  <c r="Y252" i="16"/>
  <c r="R252" i="16"/>
  <c r="Q252" i="16"/>
  <c r="Z251" i="16"/>
  <c r="Y251" i="16"/>
  <c r="R251" i="16"/>
  <c r="Q251" i="16"/>
  <c r="Z250" i="16"/>
  <c r="Y250" i="16"/>
  <c r="R250" i="16"/>
  <c r="Q250" i="16"/>
  <c r="Z249" i="16"/>
  <c r="Y249" i="16"/>
  <c r="R249" i="16"/>
  <c r="Q249" i="16"/>
  <c r="Z248" i="16"/>
  <c r="Y248" i="16"/>
  <c r="R248" i="16"/>
  <c r="Q248" i="16"/>
  <c r="Z247" i="16"/>
  <c r="Y247" i="16"/>
  <c r="R247" i="16"/>
  <c r="Q247" i="16"/>
  <c r="Z246" i="16"/>
  <c r="Y246" i="16"/>
  <c r="R246" i="16"/>
  <c r="Q246" i="16"/>
  <c r="Z245" i="16"/>
  <c r="Y245" i="16"/>
  <c r="R245" i="16"/>
  <c r="Q245" i="16"/>
  <c r="Z244" i="16"/>
  <c r="Y244" i="16"/>
  <c r="R244" i="16"/>
  <c r="Q244" i="16"/>
  <c r="Z243" i="16"/>
  <c r="Y243" i="16"/>
  <c r="R243" i="16"/>
  <c r="Q243" i="16"/>
  <c r="Z242" i="16"/>
  <c r="Y242" i="16"/>
  <c r="R242" i="16"/>
  <c r="Q242" i="16"/>
  <c r="Z241" i="16"/>
  <c r="Y241" i="16"/>
  <c r="R241" i="16"/>
  <c r="Q241" i="16"/>
  <c r="Z240" i="16"/>
  <c r="Y240" i="16"/>
  <c r="R240" i="16"/>
  <c r="Q240" i="16"/>
  <c r="Z239" i="16"/>
  <c r="Y239" i="16"/>
  <c r="R239" i="16"/>
  <c r="Q239" i="16"/>
  <c r="Z238" i="16"/>
  <c r="Y238" i="16"/>
  <c r="R238" i="16"/>
  <c r="Q238" i="16"/>
  <c r="Z237" i="16"/>
  <c r="Y237" i="16"/>
  <c r="R237" i="16"/>
  <c r="Q237" i="16"/>
  <c r="Z236" i="16"/>
  <c r="Y236" i="16"/>
  <c r="R236" i="16"/>
  <c r="Q236" i="16"/>
  <c r="Z235" i="16"/>
  <c r="Y235" i="16"/>
  <c r="R235" i="16"/>
  <c r="Q235" i="16"/>
  <c r="Z234" i="16"/>
  <c r="Y234" i="16"/>
  <c r="R234" i="16"/>
  <c r="Q234" i="16"/>
  <c r="Z233" i="16"/>
  <c r="Y233" i="16"/>
  <c r="R233" i="16"/>
  <c r="Q233" i="16"/>
  <c r="Z232" i="16"/>
  <c r="Y232" i="16"/>
  <c r="R232" i="16"/>
  <c r="Q232" i="16"/>
  <c r="Z231" i="16"/>
  <c r="Y231" i="16"/>
  <c r="R231" i="16"/>
  <c r="Q231" i="16"/>
  <c r="Z230" i="16"/>
  <c r="Y230" i="16"/>
  <c r="R230" i="16"/>
  <c r="Q230" i="16"/>
  <c r="Z229" i="16"/>
  <c r="Y229" i="16"/>
  <c r="R229" i="16"/>
  <c r="Q229" i="16"/>
  <c r="Z228" i="16"/>
  <c r="Y228" i="16"/>
  <c r="R228" i="16"/>
  <c r="Q228" i="16"/>
  <c r="Z227" i="16"/>
  <c r="Y227" i="16"/>
  <c r="R227" i="16"/>
  <c r="Q227" i="16"/>
  <c r="Z226" i="16"/>
  <c r="Y226" i="16"/>
  <c r="R226" i="16"/>
  <c r="Q226" i="16"/>
  <c r="Z225" i="16"/>
  <c r="Y225" i="16"/>
  <c r="R225" i="16"/>
  <c r="Q225" i="16"/>
  <c r="Z224" i="16"/>
  <c r="Y224" i="16"/>
  <c r="R224" i="16"/>
  <c r="Q224" i="16"/>
  <c r="Z223" i="16"/>
  <c r="Y223" i="16"/>
  <c r="R223" i="16"/>
  <c r="Q223" i="16"/>
  <c r="Z222" i="16"/>
  <c r="Y222" i="16"/>
  <c r="R222" i="16"/>
  <c r="Q222" i="16"/>
  <c r="Z221" i="16"/>
  <c r="Y221" i="16"/>
  <c r="R221" i="16"/>
  <c r="Q221" i="16"/>
  <c r="Z220" i="16"/>
  <c r="Y220" i="16"/>
  <c r="R220" i="16"/>
  <c r="Q220" i="16"/>
  <c r="Z219" i="16"/>
  <c r="Y219" i="16"/>
  <c r="R219" i="16"/>
  <c r="Q219" i="16"/>
  <c r="Z218" i="16"/>
  <c r="Y218" i="16"/>
  <c r="R218" i="16"/>
  <c r="Q218" i="16"/>
  <c r="Z217" i="16"/>
  <c r="Y217" i="16"/>
  <c r="R217" i="16"/>
  <c r="Q217" i="16"/>
  <c r="Z216" i="16"/>
  <c r="Y216" i="16"/>
  <c r="R216" i="16"/>
  <c r="Q216" i="16"/>
  <c r="Z215" i="16"/>
  <c r="Y215" i="16"/>
  <c r="R215" i="16"/>
  <c r="Q215" i="16"/>
  <c r="Z214" i="16"/>
  <c r="Y214" i="16"/>
  <c r="R214" i="16"/>
  <c r="Q214" i="16"/>
  <c r="Z213" i="16"/>
  <c r="Y213" i="16"/>
  <c r="R213" i="16"/>
  <c r="Q213" i="16"/>
  <c r="Z212" i="16"/>
  <c r="Y212" i="16"/>
  <c r="R212" i="16"/>
  <c r="Q212" i="16"/>
  <c r="Z211" i="16"/>
  <c r="Y211" i="16"/>
  <c r="R211" i="16"/>
  <c r="Q211" i="16"/>
  <c r="Z210" i="16"/>
  <c r="Y210" i="16"/>
  <c r="R210" i="16"/>
  <c r="Q210" i="16"/>
  <c r="Z209" i="16"/>
  <c r="Y209" i="16"/>
  <c r="R209" i="16"/>
  <c r="Q209" i="16"/>
  <c r="Z208" i="16"/>
  <c r="Y208" i="16"/>
  <c r="R208" i="16"/>
  <c r="Q208" i="16"/>
  <c r="Z207" i="16"/>
  <c r="Y207" i="16"/>
  <c r="R207" i="16"/>
  <c r="Q207" i="16"/>
  <c r="Z206" i="16"/>
  <c r="Y206" i="16"/>
  <c r="R206" i="16"/>
  <c r="Q206" i="16"/>
  <c r="Z205" i="16"/>
  <c r="Y205" i="16"/>
  <c r="R205" i="16"/>
  <c r="Q205" i="16"/>
  <c r="Z204" i="16"/>
  <c r="Y204" i="16"/>
  <c r="R204" i="16"/>
  <c r="Q204" i="16"/>
  <c r="Z203" i="16"/>
  <c r="Y203" i="16"/>
  <c r="R203" i="16"/>
  <c r="Q203" i="16"/>
  <c r="Z202" i="16"/>
  <c r="Y202" i="16"/>
  <c r="R202" i="16"/>
  <c r="Q202" i="16"/>
  <c r="Z201" i="16"/>
  <c r="Y201" i="16"/>
  <c r="R201" i="16"/>
  <c r="Q201" i="16"/>
  <c r="Z200" i="16"/>
  <c r="Y200" i="16"/>
  <c r="R200" i="16"/>
  <c r="Q200" i="16"/>
  <c r="Z199" i="16"/>
  <c r="Y199" i="16"/>
  <c r="R199" i="16"/>
  <c r="Q199" i="16"/>
  <c r="Z198" i="16"/>
  <c r="Y198" i="16"/>
  <c r="R198" i="16"/>
  <c r="Q198" i="16"/>
  <c r="Z197" i="16"/>
  <c r="Y197" i="16"/>
  <c r="R197" i="16"/>
  <c r="Q197" i="16"/>
  <c r="Z196" i="16"/>
  <c r="Y196" i="16"/>
  <c r="R196" i="16"/>
  <c r="Q196" i="16"/>
  <c r="Z195" i="16"/>
  <c r="Y195" i="16"/>
  <c r="R195" i="16"/>
  <c r="Q195" i="16"/>
  <c r="Z194" i="16"/>
  <c r="Y194" i="16"/>
  <c r="R194" i="16"/>
  <c r="Q194" i="16"/>
  <c r="Z193" i="16"/>
  <c r="Y193" i="16"/>
  <c r="R193" i="16"/>
  <c r="Q193" i="16"/>
  <c r="Z192" i="16"/>
  <c r="Y192" i="16"/>
  <c r="R192" i="16"/>
  <c r="Q192" i="16"/>
  <c r="Z191" i="16"/>
  <c r="Y191" i="16"/>
  <c r="R191" i="16"/>
  <c r="Q191" i="16"/>
  <c r="Z190" i="16"/>
  <c r="Y190" i="16"/>
  <c r="R190" i="16"/>
  <c r="Q190" i="16"/>
  <c r="Z189" i="16"/>
  <c r="Y189" i="16"/>
  <c r="R189" i="16"/>
  <c r="Q189" i="16"/>
  <c r="Z188" i="16"/>
  <c r="Y188" i="16"/>
  <c r="R188" i="16"/>
  <c r="Q188" i="16"/>
  <c r="Z187" i="16"/>
  <c r="Y187" i="16"/>
  <c r="R187" i="16"/>
  <c r="Q187" i="16"/>
  <c r="Z186" i="16"/>
  <c r="Y186" i="16"/>
  <c r="R186" i="16"/>
  <c r="Q186" i="16"/>
  <c r="Z185" i="16"/>
  <c r="Y185" i="16"/>
  <c r="R185" i="16"/>
  <c r="Q185" i="16"/>
  <c r="Z184" i="16"/>
  <c r="Y184" i="16"/>
  <c r="R184" i="16"/>
  <c r="Q184" i="16"/>
  <c r="Z183" i="16"/>
  <c r="Y183" i="16"/>
  <c r="R183" i="16"/>
  <c r="Q183" i="16"/>
  <c r="Z182" i="16"/>
  <c r="Y182" i="16"/>
  <c r="R182" i="16"/>
  <c r="Q182" i="16"/>
  <c r="Z181" i="16"/>
  <c r="Y181" i="16"/>
  <c r="R181" i="16"/>
  <c r="Q181" i="16"/>
  <c r="Z180" i="16"/>
  <c r="Y180" i="16"/>
  <c r="R180" i="16"/>
  <c r="Q180" i="16"/>
  <c r="Z179" i="16"/>
  <c r="Y179" i="16"/>
  <c r="R179" i="16"/>
  <c r="Q179" i="16"/>
  <c r="Z178" i="16"/>
  <c r="Y178" i="16"/>
  <c r="R178" i="16"/>
  <c r="Q178" i="16"/>
  <c r="Z177" i="16"/>
  <c r="Y177" i="16"/>
  <c r="R177" i="16"/>
  <c r="Q177" i="16"/>
  <c r="Z176" i="16"/>
  <c r="Y176" i="16"/>
  <c r="R176" i="16"/>
  <c r="Q176" i="16"/>
  <c r="Z175" i="16"/>
  <c r="Y175" i="16"/>
  <c r="R175" i="16"/>
  <c r="Q175" i="16"/>
  <c r="Z174" i="16"/>
  <c r="Y174" i="16"/>
  <c r="R174" i="16"/>
  <c r="Q174" i="16"/>
  <c r="Z173" i="16"/>
  <c r="Y173" i="16"/>
  <c r="R173" i="16"/>
  <c r="Q173" i="16"/>
  <c r="Z172" i="16"/>
  <c r="Y172" i="16"/>
  <c r="R172" i="16"/>
  <c r="Q172" i="16"/>
  <c r="Z171" i="16"/>
  <c r="Y171" i="16"/>
  <c r="R171" i="16"/>
  <c r="Q171" i="16"/>
  <c r="Z170" i="16"/>
  <c r="Y170" i="16"/>
  <c r="R170" i="16"/>
  <c r="Q170" i="16"/>
  <c r="Z169" i="16"/>
  <c r="Y169" i="16"/>
  <c r="R169" i="16"/>
  <c r="Q169" i="16"/>
  <c r="Z168" i="16"/>
  <c r="Y168" i="16"/>
  <c r="R168" i="16"/>
  <c r="Q168" i="16"/>
  <c r="Z167" i="16"/>
  <c r="Y167" i="16"/>
  <c r="R167" i="16"/>
  <c r="Q167" i="16"/>
  <c r="Z166" i="16"/>
  <c r="Y166" i="16"/>
  <c r="R166" i="16"/>
  <c r="Q166" i="16"/>
  <c r="Z165" i="16"/>
  <c r="Y165" i="16"/>
  <c r="R165" i="16"/>
  <c r="Q165" i="16"/>
  <c r="Z164" i="16"/>
  <c r="Y164" i="16"/>
  <c r="R164" i="16"/>
  <c r="Q164" i="16"/>
  <c r="Z163" i="16"/>
  <c r="Y163" i="16"/>
  <c r="R163" i="16"/>
  <c r="Q163" i="16"/>
  <c r="Z162" i="16"/>
  <c r="Y162" i="16"/>
  <c r="R162" i="16"/>
  <c r="Q162" i="16"/>
  <c r="Z161" i="16"/>
  <c r="Y161" i="16"/>
  <c r="R161" i="16"/>
  <c r="Q161" i="16"/>
  <c r="Z160" i="16"/>
  <c r="Y160" i="16"/>
  <c r="R160" i="16"/>
  <c r="Q160" i="16"/>
  <c r="Z159" i="16"/>
  <c r="Y159" i="16"/>
  <c r="R159" i="16"/>
  <c r="Q159" i="16"/>
  <c r="Z158" i="16"/>
  <c r="Y158" i="16"/>
  <c r="R158" i="16"/>
  <c r="Q158" i="16"/>
  <c r="Z157" i="16"/>
  <c r="Y157" i="16"/>
  <c r="R157" i="16"/>
  <c r="Q157" i="16"/>
  <c r="Z156" i="16"/>
  <c r="Y156" i="16"/>
  <c r="R156" i="16"/>
  <c r="Q156" i="16"/>
  <c r="Z155" i="16"/>
  <c r="Y155" i="16"/>
  <c r="R155" i="16"/>
  <c r="Q155" i="16"/>
  <c r="Z154" i="16"/>
  <c r="Y154" i="16"/>
  <c r="R154" i="16"/>
  <c r="Q154" i="16"/>
  <c r="Z153" i="16"/>
  <c r="Y153" i="16"/>
  <c r="R153" i="16"/>
  <c r="Q153" i="16"/>
  <c r="Z152" i="16"/>
  <c r="Y152" i="16"/>
  <c r="R152" i="16"/>
  <c r="Q152" i="16"/>
  <c r="Z151" i="16"/>
  <c r="Y151" i="16"/>
  <c r="R151" i="16"/>
  <c r="Q151" i="16"/>
  <c r="Z150" i="16"/>
  <c r="Y150" i="16"/>
  <c r="R150" i="16"/>
  <c r="Q150" i="16"/>
  <c r="Z149" i="16"/>
  <c r="Y149" i="16"/>
  <c r="R149" i="16"/>
  <c r="Q149" i="16"/>
  <c r="Z148" i="16"/>
  <c r="Y148" i="16"/>
  <c r="R148" i="16"/>
  <c r="Q148" i="16"/>
  <c r="Z147" i="16"/>
  <c r="Y147" i="16"/>
  <c r="R147" i="16"/>
  <c r="Q147" i="16"/>
  <c r="Z146" i="16"/>
  <c r="Y146" i="16"/>
  <c r="R146" i="16"/>
  <c r="Q146" i="16"/>
  <c r="Z145" i="16"/>
  <c r="Y145" i="16"/>
  <c r="R145" i="16"/>
  <c r="Q145" i="16"/>
  <c r="Z144" i="16"/>
  <c r="Y144" i="16"/>
  <c r="R144" i="16"/>
  <c r="Q144" i="16"/>
  <c r="Z143" i="16"/>
  <c r="Y143" i="16"/>
  <c r="R143" i="16"/>
  <c r="Q143" i="16"/>
  <c r="Z142" i="16"/>
  <c r="Y142" i="16"/>
  <c r="R142" i="16"/>
  <c r="Q142" i="16"/>
  <c r="Z141" i="16"/>
  <c r="Y141" i="16"/>
  <c r="R141" i="16"/>
  <c r="Q141" i="16"/>
  <c r="Z140" i="16"/>
  <c r="Y140" i="16"/>
  <c r="R140" i="16"/>
  <c r="Q140" i="16"/>
  <c r="Z139" i="16"/>
  <c r="Y139" i="16"/>
  <c r="R139" i="16"/>
  <c r="Q139" i="16"/>
  <c r="Z138" i="16"/>
  <c r="Y138" i="16"/>
  <c r="R138" i="16"/>
  <c r="Q138" i="16"/>
  <c r="Z137" i="16"/>
  <c r="Y137" i="16"/>
  <c r="R137" i="16"/>
  <c r="Q137" i="16"/>
  <c r="Z136" i="16"/>
  <c r="Y136" i="16"/>
  <c r="R136" i="16"/>
  <c r="Q136" i="16"/>
  <c r="Z135" i="16"/>
  <c r="Y135" i="16"/>
  <c r="R135" i="16"/>
  <c r="Q135" i="16"/>
  <c r="Z134" i="16"/>
  <c r="Y134" i="16"/>
  <c r="R134" i="16"/>
  <c r="Q134" i="16"/>
  <c r="Z133" i="16"/>
  <c r="Y133" i="16"/>
  <c r="R133" i="16"/>
  <c r="Q133" i="16"/>
  <c r="Z132" i="16"/>
  <c r="Y132" i="16"/>
  <c r="R132" i="16"/>
  <c r="Q132" i="16"/>
  <c r="Z131" i="16"/>
  <c r="Y131" i="16"/>
  <c r="R131" i="16"/>
  <c r="Q131" i="16"/>
  <c r="Z130" i="16"/>
  <c r="Y130" i="16"/>
  <c r="R130" i="16"/>
  <c r="Q130" i="16"/>
  <c r="Z129" i="16"/>
  <c r="Y129" i="16"/>
  <c r="R129" i="16"/>
  <c r="Q129" i="16"/>
  <c r="Z128" i="16"/>
  <c r="Y128" i="16"/>
  <c r="R128" i="16"/>
  <c r="Q128" i="16"/>
  <c r="Z127" i="16"/>
  <c r="Y127" i="16"/>
  <c r="R127" i="16"/>
  <c r="Q127" i="16"/>
  <c r="Z126" i="16"/>
  <c r="Y126" i="16"/>
  <c r="R126" i="16"/>
  <c r="Q126" i="16"/>
  <c r="Z125" i="16"/>
  <c r="Y125" i="16"/>
  <c r="R125" i="16"/>
  <c r="Q125" i="16"/>
  <c r="Z124" i="16"/>
  <c r="Y124" i="16"/>
  <c r="R124" i="16"/>
  <c r="Q124" i="16"/>
  <c r="Z123" i="16"/>
  <c r="Y123" i="16"/>
  <c r="R123" i="16"/>
  <c r="Q123" i="16"/>
  <c r="Z122" i="16"/>
  <c r="Y122" i="16"/>
  <c r="R122" i="16"/>
  <c r="Q122" i="16"/>
  <c r="Z121" i="16"/>
  <c r="Y121" i="16"/>
  <c r="R121" i="16"/>
  <c r="Q121" i="16"/>
  <c r="Z120" i="16"/>
  <c r="Y120" i="16"/>
  <c r="R120" i="16"/>
  <c r="Q120" i="16"/>
  <c r="Z119" i="16"/>
  <c r="Y119" i="16"/>
  <c r="R119" i="16"/>
  <c r="Q119" i="16"/>
  <c r="Z118" i="16"/>
  <c r="Y118" i="16"/>
  <c r="R118" i="16"/>
  <c r="Q118" i="16"/>
  <c r="Z117" i="16"/>
  <c r="Y117" i="16"/>
  <c r="R117" i="16"/>
  <c r="Q117" i="16"/>
  <c r="Z116" i="16"/>
  <c r="Y116" i="16"/>
  <c r="R116" i="16"/>
  <c r="Q116" i="16"/>
  <c r="Z115" i="16"/>
  <c r="Y115" i="16"/>
  <c r="R115" i="16"/>
  <c r="Q115" i="16"/>
  <c r="Z114" i="16"/>
  <c r="Y114" i="16"/>
  <c r="R114" i="16"/>
  <c r="Q114" i="16"/>
  <c r="Z113" i="16"/>
  <c r="Y113" i="16"/>
  <c r="R113" i="16"/>
  <c r="Q113" i="16"/>
  <c r="Z112" i="16"/>
  <c r="Y112" i="16"/>
  <c r="R112" i="16"/>
  <c r="Q112" i="16"/>
  <c r="Z111" i="16"/>
  <c r="Y111" i="16"/>
  <c r="R111" i="16"/>
  <c r="Q111" i="16"/>
  <c r="Z110" i="16"/>
  <c r="Y110" i="16"/>
  <c r="R110" i="16"/>
  <c r="Q110" i="16"/>
  <c r="Z109" i="16"/>
  <c r="Y109" i="16"/>
  <c r="R109" i="16"/>
  <c r="Q109" i="16"/>
  <c r="Z108" i="16"/>
  <c r="Y108" i="16"/>
  <c r="R108" i="16"/>
  <c r="Q108" i="16"/>
  <c r="Z107" i="16"/>
  <c r="Y107" i="16"/>
  <c r="R107" i="16"/>
  <c r="Q107" i="16"/>
  <c r="Z106" i="16"/>
  <c r="Y106" i="16"/>
  <c r="R106" i="16"/>
  <c r="Q106" i="16"/>
  <c r="Z105" i="16"/>
  <c r="Y105" i="16"/>
  <c r="R105" i="16"/>
  <c r="Q105" i="16"/>
  <c r="Z104" i="16"/>
  <c r="Y104" i="16"/>
  <c r="R104" i="16"/>
  <c r="Q104" i="16"/>
  <c r="Z103" i="16"/>
  <c r="Y103" i="16"/>
  <c r="R103" i="16"/>
  <c r="Q103" i="16"/>
  <c r="Z102" i="16"/>
  <c r="Y102" i="16"/>
  <c r="R102" i="16"/>
  <c r="Q102" i="16"/>
  <c r="Z101" i="16"/>
  <c r="Y101" i="16"/>
  <c r="R101" i="16"/>
  <c r="Q101" i="16"/>
  <c r="Z100" i="16"/>
  <c r="Y100" i="16"/>
  <c r="R100" i="16"/>
  <c r="Q100" i="16"/>
  <c r="Z99" i="16"/>
  <c r="Y99" i="16"/>
  <c r="R99" i="16"/>
  <c r="Q99" i="16"/>
  <c r="Z98" i="16"/>
  <c r="Y98" i="16"/>
  <c r="R98" i="16"/>
  <c r="Q98" i="16"/>
  <c r="Z97" i="16"/>
  <c r="Y97" i="16"/>
  <c r="R97" i="16"/>
  <c r="Q97" i="16"/>
  <c r="Z96" i="16"/>
  <c r="Y96" i="16"/>
  <c r="R96" i="16"/>
  <c r="Q96" i="16"/>
  <c r="Z95" i="16"/>
  <c r="Y95" i="16"/>
  <c r="R95" i="16"/>
  <c r="Q95" i="16"/>
  <c r="Z94" i="16"/>
  <c r="Y94" i="16"/>
  <c r="R94" i="16"/>
  <c r="Q94" i="16"/>
  <c r="Z93" i="16"/>
  <c r="Y93" i="16"/>
  <c r="R93" i="16"/>
  <c r="Q93" i="16"/>
  <c r="Z92" i="16"/>
  <c r="Y92" i="16"/>
  <c r="R92" i="16"/>
  <c r="Q92" i="16"/>
  <c r="Z91" i="16"/>
  <c r="Y91" i="16"/>
  <c r="R91" i="16"/>
  <c r="Q91" i="16"/>
  <c r="Z90" i="16"/>
  <c r="Y90" i="16"/>
  <c r="R90" i="16"/>
  <c r="Q90" i="16"/>
  <c r="Z87" i="16"/>
  <c r="Y87" i="16"/>
  <c r="R87" i="16"/>
  <c r="Q87" i="16"/>
  <c r="Z86" i="16"/>
  <c r="Y86" i="16"/>
  <c r="R86" i="16"/>
  <c r="Q86" i="16"/>
  <c r="Z85" i="16"/>
  <c r="Y85" i="16"/>
  <c r="R85" i="16"/>
  <c r="Q85" i="16"/>
  <c r="Z84" i="16"/>
  <c r="Y84" i="16"/>
  <c r="R84" i="16"/>
  <c r="Q84" i="16"/>
  <c r="Z83" i="16"/>
  <c r="Y83" i="16"/>
  <c r="R83" i="16"/>
  <c r="Q83" i="16"/>
  <c r="Z82" i="16"/>
  <c r="Y82" i="16"/>
  <c r="R82" i="16"/>
  <c r="Q82" i="16"/>
  <c r="Z81" i="16"/>
  <c r="Y81" i="16"/>
  <c r="R81" i="16"/>
  <c r="Q81" i="16"/>
  <c r="Z80" i="16"/>
  <c r="Y80" i="16"/>
  <c r="R80" i="16"/>
  <c r="Q80" i="16"/>
  <c r="Z79" i="16"/>
  <c r="Y79" i="16"/>
  <c r="R79" i="16"/>
  <c r="Q79" i="16"/>
  <c r="Z78" i="16"/>
  <c r="Y78" i="16"/>
  <c r="R78" i="16"/>
  <c r="Q78" i="16"/>
  <c r="Z77" i="16"/>
  <c r="Y77" i="16"/>
  <c r="R77" i="16"/>
  <c r="Q77" i="16"/>
  <c r="Z76" i="16"/>
  <c r="Y76" i="16"/>
  <c r="R76" i="16"/>
  <c r="Q76" i="16"/>
  <c r="Z75" i="16"/>
  <c r="Y75" i="16"/>
  <c r="R75" i="16"/>
  <c r="Q75" i="16"/>
  <c r="Z74" i="16"/>
  <c r="Y74" i="16"/>
  <c r="R74" i="16"/>
  <c r="Q74" i="16"/>
  <c r="Z73" i="16"/>
  <c r="Y73" i="16"/>
  <c r="R73" i="16"/>
  <c r="Q73" i="16"/>
  <c r="Z72" i="16"/>
  <c r="Y72" i="16"/>
  <c r="R72" i="16"/>
  <c r="Q72" i="16"/>
  <c r="Z71" i="16"/>
  <c r="Y71" i="16"/>
  <c r="R71" i="16"/>
  <c r="Q71" i="16"/>
  <c r="Z70" i="16"/>
  <c r="Y70" i="16"/>
  <c r="R70" i="16"/>
  <c r="Q70" i="16"/>
  <c r="Z69" i="16"/>
  <c r="Y69" i="16"/>
  <c r="R69" i="16"/>
  <c r="Q69" i="16"/>
  <c r="Z68" i="16"/>
  <c r="Y68" i="16"/>
  <c r="R68" i="16"/>
  <c r="Q68" i="16"/>
  <c r="Z67" i="16"/>
  <c r="Y67" i="16"/>
  <c r="R67" i="16"/>
  <c r="Q67" i="16"/>
  <c r="Z66" i="16"/>
  <c r="Y66" i="16"/>
  <c r="R66" i="16"/>
  <c r="Q66" i="16"/>
  <c r="Z65" i="16"/>
  <c r="Y65" i="16"/>
  <c r="R65" i="16"/>
  <c r="Q65" i="16"/>
  <c r="Z64" i="16"/>
  <c r="Y64" i="16"/>
  <c r="R64" i="16"/>
  <c r="Q64" i="16"/>
  <c r="Z63" i="16"/>
  <c r="Y63" i="16"/>
  <c r="R63" i="16"/>
  <c r="Q63" i="16"/>
  <c r="Z62" i="16"/>
  <c r="Y62" i="16"/>
  <c r="R62" i="16"/>
  <c r="Q62" i="16"/>
  <c r="Z61" i="16"/>
  <c r="Y61" i="16"/>
  <c r="R61" i="16"/>
  <c r="Q61" i="16"/>
  <c r="Z60" i="16"/>
  <c r="Y60" i="16"/>
  <c r="R60" i="16"/>
  <c r="Q60" i="16"/>
  <c r="Z59" i="16"/>
  <c r="Y59" i="16"/>
  <c r="R59" i="16"/>
  <c r="Q59" i="16"/>
  <c r="Z58" i="16"/>
  <c r="Y58" i="16"/>
  <c r="R58" i="16"/>
  <c r="Q58" i="16"/>
  <c r="Z57" i="16"/>
  <c r="Y57" i="16"/>
  <c r="R57" i="16"/>
  <c r="Q57" i="16"/>
  <c r="Z56" i="16"/>
  <c r="Y56" i="16"/>
  <c r="R56" i="16"/>
  <c r="Q56" i="16"/>
  <c r="Z55" i="16"/>
  <c r="Y55" i="16"/>
  <c r="R55" i="16"/>
  <c r="Q55" i="16"/>
  <c r="Z54" i="16"/>
  <c r="Y54" i="16"/>
  <c r="R54" i="16"/>
  <c r="Q54" i="16"/>
  <c r="Z53" i="16"/>
  <c r="Y53" i="16"/>
  <c r="R53" i="16"/>
  <c r="Q53" i="16"/>
  <c r="Z52" i="16"/>
  <c r="Y52" i="16"/>
  <c r="R52" i="16"/>
  <c r="Q52" i="16"/>
  <c r="Z51" i="16"/>
  <c r="Y51" i="16"/>
  <c r="R51" i="16"/>
  <c r="Q51" i="16"/>
  <c r="Z50" i="16"/>
  <c r="Y50" i="16"/>
  <c r="R50" i="16"/>
  <c r="Q50" i="16"/>
  <c r="Z49" i="16"/>
  <c r="Y49" i="16"/>
  <c r="R49" i="16"/>
  <c r="Q49" i="16"/>
  <c r="Z48" i="16"/>
  <c r="Y48" i="16"/>
  <c r="R48" i="16"/>
  <c r="Q48" i="16"/>
  <c r="Z47" i="16"/>
  <c r="Y47" i="16"/>
  <c r="R47" i="16"/>
  <c r="Q47" i="16"/>
  <c r="Z46" i="16"/>
  <c r="Y46" i="16"/>
  <c r="R46" i="16"/>
  <c r="Q46" i="16"/>
  <c r="Z45" i="16"/>
  <c r="Y45" i="16"/>
  <c r="R45" i="16"/>
  <c r="Q45" i="16"/>
  <c r="Z44" i="16"/>
  <c r="Y44" i="16"/>
  <c r="R44" i="16"/>
  <c r="Q44" i="16"/>
  <c r="Z43" i="16"/>
  <c r="Y43" i="16"/>
  <c r="R43" i="16"/>
  <c r="Q43" i="16"/>
  <c r="Z42" i="16"/>
  <c r="Y42" i="16"/>
  <c r="R42" i="16"/>
  <c r="Q42" i="16"/>
  <c r="Z41" i="16"/>
  <c r="Y41" i="16"/>
  <c r="R41" i="16"/>
  <c r="Q41" i="16"/>
  <c r="Z40" i="16"/>
  <c r="Y40" i="16"/>
  <c r="R40" i="16"/>
  <c r="Q40" i="16"/>
  <c r="Z39" i="16"/>
  <c r="Y39" i="16"/>
  <c r="R39" i="16"/>
  <c r="Q39" i="16"/>
  <c r="Z38" i="16"/>
  <c r="Y38" i="16"/>
  <c r="R38" i="16"/>
  <c r="Q38" i="16"/>
  <c r="Z37" i="16"/>
  <c r="Y37" i="16"/>
  <c r="R37" i="16"/>
  <c r="Q37" i="16"/>
  <c r="Z36" i="16"/>
  <c r="Y36" i="16"/>
  <c r="R36" i="16"/>
  <c r="Q36" i="16"/>
  <c r="Z35" i="16"/>
  <c r="Y35" i="16"/>
  <c r="R35" i="16"/>
  <c r="Q35" i="16"/>
  <c r="Z34" i="16"/>
  <c r="Y34" i="16"/>
  <c r="R34" i="16"/>
  <c r="Q34" i="16"/>
  <c r="Z33" i="16"/>
  <c r="Y33" i="16"/>
  <c r="R33" i="16"/>
  <c r="Q33" i="16"/>
  <c r="Z32" i="16"/>
  <c r="Y32" i="16"/>
  <c r="R32" i="16"/>
  <c r="Q32" i="16"/>
  <c r="Z31" i="16"/>
  <c r="Y31" i="16"/>
  <c r="R31" i="16"/>
  <c r="Q31" i="16"/>
  <c r="Z30" i="16"/>
  <c r="Y30" i="16"/>
  <c r="R30" i="16"/>
  <c r="Q30" i="16"/>
  <c r="Z29" i="16"/>
  <c r="Y29" i="16"/>
  <c r="R29" i="16"/>
  <c r="Q29" i="16"/>
  <c r="Z28" i="16"/>
  <c r="Y28" i="16"/>
  <c r="R28" i="16"/>
  <c r="Q28" i="16"/>
  <c r="Z27" i="16"/>
  <c r="Y27" i="16"/>
  <c r="R27" i="16"/>
  <c r="Q27" i="16"/>
  <c r="Z26" i="16"/>
  <c r="Y26" i="16"/>
  <c r="R26" i="16"/>
  <c r="Q26" i="16"/>
  <c r="Z25" i="16"/>
  <c r="Y25" i="16"/>
  <c r="R25" i="16"/>
  <c r="Q25" i="16"/>
  <c r="Z24" i="16"/>
  <c r="Y24" i="16"/>
  <c r="R24" i="16"/>
  <c r="Q24" i="16"/>
  <c r="Z23" i="16"/>
  <c r="Y23" i="16"/>
  <c r="R23" i="16"/>
  <c r="Q23" i="16"/>
  <c r="Z22" i="16"/>
  <c r="Y22" i="16"/>
  <c r="R22" i="16"/>
  <c r="Q22" i="16"/>
  <c r="Z21" i="16"/>
  <c r="Y21" i="16"/>
  <c r="R21" i="16"/>
  <c r="Q21" i="16"/>
  <c r="Z20" i="16"/>
  <c r="Y20" i="16"/>
  <c r="R20" i="16"/>
  <c r="Q20" i="16"/>
  <c r="Z19" i="16"/>
  <c r="Y19" i="16"/>
  <c r="R19" i="16"/>
  <c r="Q19" i="16"/>
  <c r="Z18" i="16"/>
  <c r="Y18" i="16"/>
  <c r="R18" i="16"/>
  <c r="Q18" i="16"/>
  <c r="Z17" i="16"/>
  <c r="Y17" i="16"/>
  <c r="R17" i="16"/>
  <c r="Q17" i="16"/>
  <c r="Z16" i="16"/>
  <c r="Y16" i="16"/>
  <c r="R16" i="16"/>
  <c r="Q16" i="16"/>
  <c r="Z15" i="16"/>
  <c r="Y15" i="16"/>
  <c r="R15" i="16"/>
  <c r="Q15" i="16"/>
  <c r="Z14" i="16"/>
  <c r="Y14" i="16"/>
  <c r="R14" i="16"/>
  <c r="Q14" i="16"/>
  <c r="Z13" i="16"/>
  <c r="Y13" i="16"/>
  <c r="R13" i="16"/>
  <c r="Q13" i="16"/>
  <c r="Z12" i="16"/>
  <c r="Y12" i="16"/>
  <c r="R12" i="16"/>
  <c r="Q12" i="16"/>
  <c r="Z11" i="16"/>
  <c r="Y11" i="16"/>
  <c r="R11" i="16"/>
  <c r="Q11" i="16"/>
  <c r="Z10" i="16"/>
  <c r="Y10" i="16"/>
  <c r="R10" i="16"/>
  <c r="Q10" i="16"/>
  <c r="Z9" i="16"/>
  <c r="Y9" i="16"/>
  <c r="R9" i="16"/>
  <c r="Q9" i="16"/>
  <c r="Z8" i="16"/>
  <c r="Y8" i="16"/>
  <c r="R8" i="16"/>
  <c r="Q8" i="16"/>
  <c r="Z7" i="16"/>
  <c r="Y7" i="16"/>
  <c r="R7" i="16"/>
  <c r="Q7" i="16"/>
  <c r="Z6" i="16"/>
  <c r="Y6" i="16"/>
  <c r="R6" i="16"/>
  <c r="Q6" i="16"/>
  <c r="Z5" i="16"/>
  <c r="Y5" i="16"/>
  <c r="R5" i="16"/>
  <c r="Q5" i="16"/>
  <c r="Z4" i="16"/>
  <c r="Y4" i="16"/>
  <c r="R4" i="16"/>
  <c r="Q4" i="16"/>
  <c r="Z5" i="13"/>
  <c r="Y5" i="13"/>
  <c r="R5" i="13"/>
  <c r="Q5" i="13"/>
  <c r="Z4" i="13"/>
  <c r="Y4" i="13"/>
  <c r="R4" i="13"/>
  <c r="Q4" i="13"/>
  <c r="Z9" i="9"/>
  <c r="Y9" i="9"/>
  <c r="R9" i="9"/>
  <c r="Q9" i="9"/>
  <c r="Z8" i="9"/>
  <c r="Y8" i="9"/>
  <c r="R8" i="9"/>
  <c r="Q8" i="9"/>
  <c r="Z7" i="9"/>
  <c r="Y7" i="9"/>
  <c r="R7" i="9"/>
  <c r="Q7" i="9"/>
  <c r="Z6" i="9"/>
  <c r="Y6" i="9"/>
  <c r="R6" i="9"/>
  <c r="Q6" i="9"/>
  <c r="Z5" i="9"/>
  <c r="Y5" i="9"/>
  <c r="R5" i="9"/>
  <c r="Q5" i="9"/>
  <c r="Z4" i="9"/>
  <c r="Y4" i="9"/>
  <c r="R4" i="9"/>
  <c r="Q4" i="9"/>
  <c r="AE4" i="9" l="1"/>
  <c r="AE5" i="9"/>
  <c r="AE6" i="9"/>
  <c r="AE7" i="9"/>
  <c r="AE8" i="9"/>
  <c r="AE9" i="9"/>
  <c r="AF4" i="9"/>
  <c r="AF5" i="9"/>
  <c r="AF6" i="9"/>
  <c r="AF7" i="9"/>
  <c r="AF8" i="9"/>
  <c r="AF9" i="9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I54" i="16"/>
  <c r="AJ54" i="16" s="1"/>
  <c r="AE55" i="16"/>
  <c r="AI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J55" i="16"/>
  <c r="AF4" i="16"/>
  <c r="AF5" i="16"/>
  <c r="AF6" i="16"/>
  <c r="AF7" i="16"/>
  <c r="AF8" i="16"/>
  <c r="AG8" i="16" s="1"/>
  <c r="AF9" i="16"/>
  <c r="AF10" i="16"/>
  <c r="AF11" i="16"/>
  <c r="AF12" i="16"/>
  <c r="AG12" i="16" s="1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G24" i="16" s="1"/>
  <c r="AF25" i="16"/>
  <c r="AF26" i="16"/>
  <c r="AF27" i="16"/>
  <c r="AF28" i="16"/>
  <c r="AG28" i="16" s="1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G40" i="16" s="1"/>
  <c r="AF41" i="16"/>
  <c r="AF42" i="16"/>
  <c r="AF43" i="16"/>
  <c r="AF44" i="16"/>
  <c r="AG44" i="16" s="1"/>
  <c r="AF45" i="16"/>
  <c r="AF46" i="16"/>
  <c r="AF47" i="16"/>
  <c r="AF48" i="16"/>
  <c r="AF49" i="16"/>
  <c r="AF50" i="16"/>
  <c r="AF51" i="16"/>
  <c r="AF52" i="16"/>
  <c r="AF53" i="16"/>
  <c r="AC54" i="16"/>
  <c r="AD54" i="16" s="1"/>
  <c r="AF54" i="16"/>
  <c r="AC55" i="16"/>
  <c r="AD55" i="16" s="1"/>
  <c r="AF55" i="16"/>
  <c r="AF56" i="16"/>
  <c r="AG56" i="16" s="1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G68" i="16" s="1"/>
  <c r="AF69" i="16"/>
  <c r="AF70" i="16"/>
  <c r="AF71" i="16"/>
  <c r="AF72" i="16"/>
  <c r="AG72" i="16" s="1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G86" i="16" s="1"/>
  <c r="AF87" i="16"/>
  <c r="AF90" i="16"/>
  <c r="AG90" i="16" s="1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G102" i="16" s="1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G120" i="16" s="1"/>
  <c r="AF121" i="16"/>
  <c r="AF122" i="16"/>
  <c r="AF123" i="16"/>
  <c r="AF124" i="16"/>
  <c r="AG124" i="16" s="1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G136" i="16" s="1"/>
  <c r="AF137" i="16"/>
  <c r="AF138" i="16"/>
  <c r="AF139" i="16"/>
  <c r="AF140" i="16"/>
  <c r="AG140" i="16" s="1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G152" i="16" s="1"/>
  <c r="AF153" i="16"/>
  <c r="AF154" i="16"/>
  <c r="AF155" i="16"/>
  <c r="AF156" i="16"/>
  <c r="AG156" i="16" s="1"/>
  <c r="AF157" i="16"/>
  <c r="AF158" i="16"/>
  <c r="AF159" i="16"/>
  <c r="AF160" i="16"/>
  <c r="AF161" i="16"/>
  <c r="AF162" i="16"/>
  <c r="AF163" i="16"/>
  <c r="AF164" i="16"/>
  <c r="AF165" i="16"/>
  <c r="AF166" i="16"/>
  <c r="AF167" i="16"/>
  <c r="AF168" i="16"/>
  <c r="AG168" i="16" s="1"/>
  <c r="AF169" i="16"/>
  <c r="AF170" i="16"/>
  <c r="AF171" i="16"/>
  <c r="AF172" i="16"/>
  <c r="AG172" i="16" s="1"/>
  <c r="AF173" i="16"/>
  <c r="AF174" i="16"/>
  <c r="AF175" i="16"/>
  <c r="AF176" i="16"/>
  <c r="AF177" i="16"/>
  <c r="AF178" i="16"/>
  <c r="AF179" i="16"/>
  <c r="AF180" i="16"/>
  <c r="AF181" i="16"/>
  <c r="AF182" i="16"/>
  <c r="AF183" i="16"/>
  <c r="AF184" i="16"/>
  <c r="AG184" i="16" s="1"/>
  <c r="AF185" i="16"/>
  <c r="AF186" i="16"/>
  <c r="AF187" i="16"/>
  <c r="AF188" i="16"/>
  <c r="AG188" i="16" s="1"/>
  <c r="AF189" i="16"/>
  <c r="AF190" i="16"/>
  <c r="AF191" i="16"/>
  <c r="AF192" i="16"/>
  <c r="AF193" i="16"/>
  <c r="AF194" i="16"/>
  <c r="AF195" i="16"/>
  <c r="AF196" i="16"/>
  <c r="AF197" i="16"/>
  <c r="AF198" i="16"/>
  <c r="AF199" i="16"/>
  <c r="AF200" i="16"/>
  <c r="AG200" i="16" s="1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E4" i="13"/>
  <c r="AE5" i="13"/>
  <c r="AF4" i="13"/>
  <c r="AF5" i="13"/>
  <c r="S55" i="16"/>
  <c r="S54" i="16"/>
  <c r="AA54" i="16"/>
  <c r="AA55" i="16"/>
  <c r="K55" i="16"/>
  <c r="K54" i="16"/>
  <c r="Z27" i="4"/>
  <c r="Y27" i="4"/>
  <c r="R27" i="4"/>
  <c r="Q27" i="4"/>
  <c r="J27" i="4"/>
  <c r="I27" i="4"/>
  <c r="Z26" i="4"/>
  <c r="Y26" i="4"/>
  <c r="R26" i="4"/>
  <c r="Q26" i="4"/>
  <c r="J26" i="4"/>
  <c r="I26" i="4"/>
  <c r="Z25" i="4"/>
  <c r="Y25" i="4"/>
  <c r="R25" i="4"/>
  <c r="Q25" i="4"/>
  <c r="J25" i="4"/>
  <c r="I25" i="4"/>
  <c r="Z24" i="4"/>
  <c r="Y24" i="4"/>
  <c r="R24" i="4"/>
  <c r="Q24" i="4"/>
  <c r="J24" i="4"/>
  <c r="I24" i="4"/>
  <c r="Z23" i="4"/>
  <c r="Y23" i="4"/>
  <c r="R23" i="4"/>
  <c r="Q23" i="4"/>
  <c r="J23" i="4"/>
  <c r="I23" i="4"/>
  <c r="Z22" i="4"/>
  <c r="Y22" i="4"/>
  <c r="R22" i="4"/>
  <c r="Q22" i="4"/>
  <c r="J22" i="4"/>
  <c r="I22" i="4"/>
  <c r="AF7" i="13"/>
  <c r="AF254" i="16"/>
  <c r="AE254" i="16"/>
  <c r="AE7" i="13"/>
  <c r="AF6" i="13"/>
  <c r="AE6" i="13"/>
  <c r="AF10" i="9"/>
  <c r="AE10" i="9"/>
  <c r="AG132" i="16" l="1"/>
  <c r="AG114" i="16"/>
  <c r="AG98" i="16"/>
  <c r="AG64" i="16"/>
  <c r="AG148" i="16"/>
  <c r="AG8" i="9"/>
  <c r="AG164" i="16"/>
  <c r="AG52" i="16"/>
  <c r="AG192" i="16"/>
  <c r="AG176" i="16"/>
  <c r="AG160" i="16"/>
  <c r="AG144" i="16"/>
  <c r="AG128" i="16"/>
  <c r="AG78" i="16"/>
  <c r="AG48" i="16"/>
  <c r="AG32" i="16"/>
  <c r="AG16" i="16"/>
  <c r="AG180" i="16"/>
  <c r="AG36" i="16"/>
  <c r="AG111" i="16"/>
  <c r="AG20" i="16"/>
  <c r="AG94" i="16"/>
  <c r="AG60" i="16"/>
  <c r="AG196" i="16"/>
  <c r="AG82" i="16"/>
  <c r="AG110" i="16"/>
  <c r="AG76" i="16"/>
  <c r="AI22" i="4"/>
  <c r="AE22" i="4"/>
  <c r="AH23" i="4"/>
  <c r="AB23" i="4"/>
  <c r="AD23" i="4" s="1"/>
  <c r="AC23" i="4"/>
  <c r="AF23" i="4"/>
  <c r="AE24" i="4"/>
  <c r="AI24" i="4"/>
  <c r="AB25" i="4"/>
  <c r="AH25" i="4"/>
  <c r="AF25" i="4"/>
  <c r="AC25" i="4"/>
  <c r="AD25" i="4" s="1"/>
  <c r="AI26" i="4"/>
  <c r="AE26" i="4"/>
  <c r="AH27" i="4"/>
  <c r="AB27" i="4"/>
  <c r="AD27" i="4" s="1"/>
  <c r="AC27" i="4"/>
  <c r="AF27" i="4"/>
  <c r="AB22" i="4"/>
  <c r="AH22" i="4"/>
  <c r="AF22" i="4"/>
  <c r="AC22" i="4"/>
  <c r="AE23" i="4"/>
  <c r="AI23" i="4"/>
  <c r="AB24" i="4"/>
  <c r="AH24" i="4"/>
  <c r="AJ24" i="4" s="1"/>
  <c r="AC24" i="4"/>
  <c r="AF24" i="4"/>
  <c r="AE25" i="4"/>
  <c r="AI25" i="4"/>
  <c r="AH26" i="4"/>
  <c r="AJ26" i="4" s="1"/>
  <c r="AB26" i="4"/>
  <c r="AD26" i="4" s="1"/>
  <c r="AC26" i="4"/>
  <c r="AF26" i="4"/>
  <c r="AG26" i="4" s="1"/>
  <c r="AE27" i="4"/>
  <c r="AG27" i="4" s="1"/>
  <c r="AI27" i="4"/>
  <c r="AG10" i="9"/>
  <c r="AG5" i="9"/>
  <c r="AG9" i="9"/>
  <c r="AG7" i="9"/>
  <c r="AG4" i="9"/>
  <c r="AG6" i="9"/>
  <c r="AG254" i="16"/>
  <c r="AG249" i="16"/>
  <c r="AG245" i="16"/>
  <c r="AG241" i="16"/>
  <c r="AG237" i="16"/>
  <c r="AG233" i="16"/>
  <c r="AG229" i="16"/>
  <c r="AG225" i="16"/>
  <c r="AG221" i="16"/>
  <c r="AG217" i="16"/>
  <c r="AG213" i="16"/>
  <c r="AG211" i="16"/>
  <c r="AG203" i="16"/>
  <c r="AG197" i="16"/>
  <c r="AG195" i="16"/>
  <c r="AG189" i="16"/>
  <c r="AG187" i="16"/>
  <c r="AG183" i="16"/>
  <c r="AG181" i="16"/>
  <c r="AG179" i="16"/>
  <c r="AG175" i="16"/>
  <c r="AG173" i="16"/>
  <c r="AG171" i="16"/>
  <c r="AG165" i="16"/>
  <c r="AG163" i="16"/>
  <c r="AG157" i="16"/>
  <c r="AG155" i="16"/>
  <c r="AG151" i="16"/>
  <c r="AG149" i="16"/>
  <c r="AG147" i="16"/>
  <c r="AG143" i="16"/>
  <c r="AG141" i="16"/>
  <c r="AG139" i="16"/>
  <c r="AG133" i="16"/>
  <c r="AG125" i="16"/>
  <c r="AG123" i="16"/>
  <c r="AG121" i="16"/>
  <c r="AG115" i="16"/>
  <c r="AG109" i="16"/>
  <c r="AG107" i="16"/>
  <c r="AG105" i="16"/>
  <c r="AG103" i="16"/>
  <c r="AG101" i="16"/>
  <c r="AG95" i="16"/>
  <c r="AG93" i="16"/>
  <c r="AG91" i="16"/>
  <c r="AG87" i="16"/>
  <c r="AG85" i="16"/>
  <c r="AG77" i="16"/>
  <c r="AG75" i="16"/>
  <c r="AG73" i="16"/>
  <c r="AG69" i="16"/>
  <c r="AG59" i="16"/>
  <c r="AG55" i="16"/>
  <c r="AG51" i="16"/>
  <c r="AG49" i="16"/>
  <c r="AG47" i="16"/>
  <c r="AG43" i="16"/>
  <c r="AG41" i="16"/>
  <c r="AG39" i="16"/>
  <c r="AG35" i="16"/>
  <c r="AG33" i="16"/>
  <c r="AG31" i="16"/>
  <c r="AG25" i="16"/>
  <c r="AG23" i="16"/>
  <c r="AG19" i="16"/>
  <c r="AG17" i="16"/>
  <c r="AG15" i="16"/>
  <c r="AG11" i="16"/>
  <c r="AG7" i="16"/>
  <c r="AG252" i="16"/>
  <c r="AG250" i="16"/>
  <c r="AG248" i="16"/>
  <c r="AG244" i="16"/>
  <c r="AG240" i="16"/>
  <c r="AG238" i="16"/>
  <c r="AG236" i="16"/>
  <c r="AG232" i="16"/>
  <c r="AG228" i="16"/>
  <c r="AG226" i="16"/>
  <c r="AG224" i="16"/>
  <c r="AG220" i="16"/>
  <c r="AG218" i="16"/>
  <c r="AG216" i="16"/>
  <c r="AG198" i="16"/>
  <c r="AG190" i="16"/>
  <c r="AG182" i="16"/>
  <c r="AG174" i="16"/>
  <c r="AG166" i="16"/>
  <c r="AG158" i="16"/>
  <c r="AG150" i="16"/>
  <c r="AG142" i="16"/>
  <c r="AG134" i="16"/>
  <c r="AG126" i="16"/>
  <c r="AG122" i="16"/>
  <c r="AG116" i="16"/>
  <c r="AG112" i="16"/>
  <c r="AG96" i="16"/>
  <c r="AG92" i="16"/>
  <c r="AG80" i="16"/>
  <c r="AG62" i="16"/>
  <c r="AG50" i="16"/>
  <c r="AG42" i="16"/>
  <c r="AG34" i="16"/>
  <c r="AG26" i="16"/>
  <c r="AG18" i="16"/>
  <c r="AG10" i="16"/>
  <c r="AG6" i="16"/>
  <c r="AG4" i="16"/>
  <c r="AG246" i="16"/>
  <c r="AG242" i="16"/>
  <c r="AG234" i="16"/>
  <c r="AG230" i="16"/>
  <c r="AG222" i="16"/>
  <c r="AG214" i="16"/>
  <c r="AG212" i="16"/>
  <c r="AG210" i="16"/>
  <c r="AG208" i="16"/>
  <c r="AG206" i="16"/>
  <c r="AG204" i="16"/>
  <c r="AG202" i="16"/>
  <c r="AG194" i="16"/>
  <c r="AG186" i="16"/>
  <c r="AG178" i="16"/>
  <c r="AG170" i="16"/>
  <c r="AG162" i="16"/>
  <c r="AG154" i="16"/>
  <c r="AG146" i="16"/>
  <c r="AG138" i="16"/>
  <c r="AG130" i="16"/>
  <c r="AG118" i="16"/>
  <c r="AG108" i="16"/>
  <c r="AG106" i="16"/>
  <c r="AG104" i="16"/>
  <c r="AG100" i="16"/>
  <c r="AG84" i="16"/>
  <c r="AG74" i="16"/>
  <c r="AG70" i="16"/>
  <c r="AG66" i="16"/>
  <c r="AG58" i="16"/>
  <c r="AG54" i="16"/>
  <c r="AG46" i="16"/>
  <c r="AG38" i="16"/>
  <c r="AG30" i="16"/>
  <c r="AG22" i="16"/>
  <c r="AG14" i="16"/>
  <c r="AG251" i="16"/>
  <c r="AG247" i="16"/>
  <c r="AG243" i="16"/>
  <c r="AG239" i="16"/>
  <c r="AG235" i="16"/>
  <c r="AG231" i="16"/>
  <c r="AG227" i="16"/>
  <c r="AG223" i="16"/>
  <c r="AG219" i="16"/>
  <c r="AG215" i="16"/>
  <c r="AG209" i="16"/>
  <c r="AG207" i="16"/>
  <c r="AG205" i="16"/>
  <c r="AG201" i="16"/>
  <c r="AG199" i="16"/>
  <c r="AG193" i="16"/>
  <c r="AG191" i="16"/>
  <c r="AG185" i="16"/>
  <c r="AG177" i="16"/>
  <c r="AG169" i="16"/>
  <c r="AG167" i="16"/>
  <c r="AG161" i="16"/>
  <c r="AG159" i="16"/>
  <c r="AG153" i="16"/>
  <c r="AG145" i="16"/>
  <c r="AG137" i="16"/>
  <c r="AG135" i="16"/>
  <c r="AG131" i="16"/>
  <c r="AG129" i="16"/>
  <c r="AG127" i="16"/>
  <c r="AG119" i="16"/>
  <c r="AG117" i="16"/>
  <c r="AG113" i="16"/>
  <c r="AG99" i="16"/>
  <c r="AG97" i="16"/>
  <c r="AG83" i="16"/>
  <c r="AG81" i="16"/>
  <c r="AG79" i="16"/>
  <c r="AG71" i="16"/>
  <c r="AG67" i="16"/>
  <c r="AG65" i="16"/>
  <c r="AG63" i="16"/>
  <c r="AG61" i="16"/>
  <c r="AG57" i="16"/>
  <c r="AG53" i="16"/>
  <c r="AG45" i="16"/>
  <c r="AG37" i="16"/>
  <c r="AG29" i="16"/>
  <c r="AG27" i="16"/>
  <c r="AG21" i="16"/>
  <c r="AG13" i="16"/>
  <c r="AG9" i="16"/>
  <c r="AG5" i="16"/>
  <c r="AG7" i="13"/>
  <c r="AG6" i="13"/>
  <c r="AG5" i="13"/>
  <c r="AG4" i="13"/>
  <c r="K22" i="4"/>
  <c r="K24" i="4"/>
  <c r="K23" i="4"/>
  <c r="K25" i="4"/>
  <c r="K27" i="4"/>
  <c r="S23" i="4"/>
  <c r="S27" i="4"/>
  <c r="AA26" i="4"/>
  <c r="AA24" i="4"/>
  <c r="S22" i="4"/>
  <c r="AA23" i="4"/>
  <c r="S24" i="4"/>
  <c r="AA25" i="4"/>
  <c r="S26" i="4"/>
  <c r="AA27" i="4"/>
  <c r="K26" i="4"/>
  <c r="AA22" i="4"/>
  <c r="S25" i="4"/>
  <c r="I36" i="16"/>
  <c r="J36" i="16"/>
  <c r="AH29" i="4"/>
  <c r="AE29" i="4"/>
  <c r="AB29" i="4"/>
  <c r="F17" i="2"/>
  <c r="AC29" i="4"/>
  <c r="AI29" i="4"/>
  <c r="F21" i="2"/>
  <c r="AF29" i="4"/>
  <c r="F20" i="2"/>
  <c r="AG23" i="4" l="1"/>
  <c r="AG24" i="4"/>
  <c r="AJ29" i="4"/>
  <c r="AD29" i="4"/>
  <c r="AG29" i="4"/>
  <c r="AJ27" i="4"/>
  <c r="AJ23" i="4"/>
  <c r="AJ22" i="4"/>
  <c r="AD22" i="4"/>
  <c r="AJ25" i="4"/>
  <c r="AG22" i="4"/>
  <c r="AG25" i="4"/>
  <c r="AD24" i="4"/>
  <c r="AB36" i="16"/>
  <c r="AH36" i="16"/>
  <c r="AJ36" i="16" s="1"/>
  <c r="AC36" i="16"/>
  <c r="AI36" i="16"/>
  <c r="AA36" i="16"/>
  <c r="S36" i="16"/>
  <c r="Z7" i="20"/>
  <c r="Y7" i="20"/>
  <c r="R7" i="20"/>
  <c r="Q7" i="20"/>
  <c r="J7" i="20"/>
  <c r="I7" i="20"/>
  <c r="Z6" i="20"/>
  <c r="Y6" i="20"/>
  <c r="R6" i="20"/>
  <c r="Q6" i="20"/>
  <c r="J6" i="20"/>
  <c r="I6" i="20"/>
  <c r="Z5" i="20"/>
  <c r="Y5" i="20"/>
  <c r="R5" i="20"/>
  <c r="Q5" i="20"/>
  <c r="J5" i="20"/>
  <c r="I5" i="20"/>
  <c r="Z4" i="20"/>
  <c r="Y4" i="20"/>
  <c r="R4" i="20"/>
  <c r="Q4" i="20"/>
  <c r="J4" i="20"/>
  <c r="I4" i="20"/>
  <c r="Z25" i="19"/>
  <c r="Y25" i="19"/>
  <c r="R25" i="19"/>
  <c r="Q25" i="19"/>
  <c r="J25" i="19"/>
  <c r="I25" i="19"/>
  <c r="Z24" i="19"/>
  <c r="Y24" i="19"/>
  <c r="R24" i="19"/>
  <c r="Q24" i="19"/>
  <c r="J24" i="19"/>
  <c r="I24" i="19"/>
  <c r="Z23" i="19"/>
  <c r="Y23" i="19"/>
  <c r="R23" i="19"/>
  <c r="Q23" i="19"/>
  <c r="J23" i="19"/>
  <c r="I23" i="19"/>
  <c r="Z22" i="19"/>
  <c r="Y22" i="19"/>
  <c r="R22" i="19"/>
  <c r="Q22" i="19"/>
  <c r="J22" i="19"/>
  <c r="I22" i="19"/>
  <c r="Z21" i="19"/>
  <c r="Y21" i="19"/>
  <c r="R21" i="19"/>
  <c r="Q21" i="19"/>
  <c r="J21" i="19"/>
  <c r="I21" i="19"/>
  <c r="Z20" i="19"/>
  <c r="Y20" i="19"/>
  <c r="R20" i="19"/>
  <c r="Q20" i="19"/>
  <c r="J20" i="19"/>
  <c r="I20" i="19"/>
  <c r="Z19" i="19"/>
  <c r="Y19" i="19"/>
  <c r="R19" i="19"/>
  <c r="Q19" i="19"/>
  <c r="J19" i="19"/>
  <c r="I19" i="19"/>
  <c r="Z18" i="19"/>
  <c r="Y18" i="19"/>
  <c r="R18" i="19"/>
  <c r="Q18" i="19"/>
  <c r="J18" i="19"/>
  <c r="I18" i="19"/>
  <c r="Z17" i="19"/>
  <c r="Y17" i="19"/>
  <c r="R17" i="19"/>
  <c r="Q17" i="19"/>
  <c r="J17" i="19"/>
  <c r="I17" i="19"/>
  <c r="Z16" i="19"/>
  <c r="Y16" i="19"/>
  <c r="R16" i="19"/>
  <c r="Q16" i="19"/>
  <c r="J16" i="19"/>
  <c r="I16" i="19"/>
  <c r="Z15" i="19"/>
  <c r="Y15" i="19"/>
  <c r="R15" i="19"/>
  <c r="Q15" i="19"/>
  <c r="J15" i="19"/>
  <c r="I15" i="19"/>
  <c r="Z14" i="19"/>
  <c r="Y14" i="19"/>
  <c r="R14" i="19"/>
  <c r="Q14" i="19"/>
  <c r="J14" i="19"/>
  <c r="I14" i="19"/>
  <c r="Z13" i="19"/>
  <c r="Y13" i="19"/>
  <c r="R13" i="19"/>
  <c r="Q13" i="19"/>
  <c r="J13" i="19"/>
  <c r="I13" i="19"/>
  <c r="Z12" i="19"/>
  <c r="Y12" i="19"/>
  <c r="R12" i="19"/>
  <c r="Q12" i="19"/>
  <c r="J12" i="19"/>
  <c r="I12" i="19"/>
  <c r="Z11" i="19"/>
  <c r="Y11" i="19"/>
  <c r="R11" i="19"/>
  <c r="Q11" i="19"/>
  <c r="J11" i="19"/>
  <c r="I11" i="19"/>
  <c r="Z10" i="19"/>
  <c r="Y10" i="19"/>
  <c r="R10" i="19"/>
  <c r="Q10" i="19"/>
  <c r="J10" i="19"/>
  <c r="I10" i="19"/>
  <c r="Z9" i="19"/>
  <c r="Y9" i="19"/>
  <c r="R9" i="19"/>
  <c r="Q9" i="19"/>
  <c r="J9" i="19"/>
  <c r="I9" i="19"/>
  <c r="Z8" i="19"/>
  <c r="Y8" i="19"/>
  <c r="R8" i="19"/>
  <c r="Q8" i="19"/>
  <c r="J8" i="19"/>
  <c r="I8" i="19"/>
  <c r="Z7" i="19"/>
  <c r="Y7" i="19"/>
  <c r="R7" i="19"/>
  <c r="Q7" i="19"/>
  <c r="J7" i="19"/>
  <c r="I7" i="19"/>
  <c r="Z6" i="19"/>
  <c r="Y6" i="19"/>
  <c r="R6" i="19"/>
  <c r="Q6" i="19"/>
  <c r="J6" i="19"/>
  <c r="I6" i="19"/>
  <c r="Z5" i="19"/>
  <c r="Y5" i="19"/>
  <c r="R5" i="19"/>
  <c r="Q5" i="19"/>
  <c r="J5" i="19"/>
  <c r="I5" i="19"/>
  <c r="Z4" i="19"/>
  <c r="Y4" i="19"/>
  <c r="R4" i="19"/>
  <c r="Q4" i="19"/>
  <c r="J4" i="19"/>
  <c r="I4" i="19"/>
  <c r="S27" i="19"/>
  <c r="G13" i="2"/>
  <c r="K27" i="19"/>
  <c r="AA27" i="19"/>
  <c r="E13" i="2"/>
  <c r="F13" i="2"/>
  <c r="AD36" i="16" l="1"/>
  <c r="AH4" i="19"/>
  <c r="AB4" i="19"/>
  <c r="AF4" i="19"/>
  <c r="AC4" i="19"/>
  <c r="AI5" i="19"/>
  <c r="AE5" i="19"/>
  <c r="AB6" i="19"/>
  <c r="AH6" i="19"/>
  <c r="AF6" i="19"/>
  <c r="AC6" i="19"/>
  <c r="AE7" i="19"/>
  <c r="AI7" i="19"/>
  <c r="AH8" i="19"/>
  <c r="AB8" i="19"/>
  <c r="AD8" i="19" s="1"/>
  <c r="AC8" i="19"/>
  <c r="AF8" i="19"/>
  <c r="AE9" i="19"/>
  <c r="AI9" i="19"/>
  <c r="AB10" i="19"/>
  <c r="AH10" i="19"/>
  <c r="AF10" i="19"/>
  <c r="AC10" i="19"/>
  <c r="AE11" i="19"/>
  <c r="AI11" i="19"/>
  <c r="AB12" i="19"/>
  <c r="AH12" i="19"/>
  <c r="AF12" i="19"/>
  <c r="AC12" i="19"/>
  <c r="AE13" i="19"/>
  <c r="AI13" i="19"/>
  <c r="AH14" i="19"/>
  <c r="AB14" i="19"/>
  <c r="AD14" i="19" s="1"/>
  <c r="AC14" i="19"/>
  <c r="AF14" i="19"/>
  <c r="AE15" i="19"/>
  <c r="AI15" i="19"/>
  <c r="AH16" i="19"/>
  <c r="AB16" i="19"/>
  <c r="AF16" i="19"/>
  <c r="AC16" i="19"/>
  <c r="AE17" i="19"/>
  <c r="AI17" i="19"/>
  <c r="AH18" i="19"/>
  <c r="AB18" i="19"/>
  <c r="AD18" i="19" s="1"/>
  <c r="AF18" i="19"/>
  <c r="AC18" i="19"/>
  <c r="AI19" i="19"/>
  <c r="AE19" i="19"/>
  <c r="AB20" i="19"/>
  <c r="AH20" i="19"/>
  <c r="AC20" i="19"/>
  <c r="AF20" i="19"/>
  <c r="AI21" i="19"/>
  <c r="AE21" i="19"/>
  <c r="AH22" i="19"/>
  <c r="AB22" i="19"/>
  <c r="AC22" i="19"/>
  <c r="AF22" i="19"/>
  <c r="AE23" i="19"/>
  <c r="AI23" i="19"/>
  <c r="AH24" i="19"/>
  <c r="AB24" i="19"/>
  <c r="AF24" i="19"/>
  <c r="AC24" i="19"/>
  <c r="AE25" i="19"/>
  <c r="AI25" i="19"/>
  <c r="AE4" i="19"/>
  <c r="AI4" i="19"/>
  <c r="AH5" i="19"/>
  <c r="AJ5" i="19" s="1"/>
  <c r="AB5" i="19"/>
  <c r="AF5" i="19"/>
  <c r="AC5" i="19"/>
  <c r="AE6" i="19"/>
  <c r="AG6" i="19" s="1"/>
  <c r="AI6" i="19"/>
  <c r="AB7" i="19"/>
  <c r="AH7" i="19"/>
  <c r="AJ7" i="19" s="1"/>
  <c r="AC7" i="19"/>
  <c r="AF7" i="19"/>
  <c r="AI8" i="19"/>
  <c r="AE8" i="19"/>
  <c r="AB9" i="19"/>
  <c r="AH9" i="19"/>
  <c r="AF9" i="19"/>
  <c r="AC9" i="19"/>
  <c r="AE10" i="19"/>
  <c r="AG10" i="19" s="1"/>
  <c r="AI10" i="19"/>
  <c r="AH11" i="19"/>
  <c r="AB11" i="19"/>
  <c r="AC11" i="19"/>
  <c r="AF11" i="19"/>
  <c r="AE12" i="19"/>
  <c r="AI12" i="19"/>
  <c r="AB13" i="19"/>
  <c r="AH13" i="19"/>
  <c r="AF13" i="19"/>
  <c r="AC13" i="19"/>
  <c r="AI14" i="19"/>
  <c r="AE14" i="19"/>
  <c r="AG14" i="19" s="1"/>
  <c r="AH15" i="19"/>
  <c r="AB15" i="19"/>
  <c r="AC15" i="19"/>
  <c r="AF15" i="19"/>
  <c r="AE16" i="19"/>
  <c r="AG16" i="19" s="1"/>
  <c r="AI16" i="19"/>
  <c r="AH17" i="19"/>
  <c r="AB17" i="19"/>
  <c r="AC17" i="19"/>
  <c r="AF17" i="19"/>
  <c r="AE18" i="19"/>
  <c r="AG18" i="19" s="1"/>
  <c r="AI18" i="19"/>
  <c r="AB19" i="19"/>
  <c r="AH19" i="19"/>
  <c r="AF19" i="19"/>
  <c r="AC19" i="19"/>
  <c r="AE20" i="19"/>
  <c r="AI20" i="19"/>
  <c r="AB21" i="19"/>
  <c r="AH21" i="19"/>
  <c r="AJ21" i="19" s="1"/>
  <c r="AF21" i="19"/>
  <c r="AC21" i="19"/>
  <c r="AE22" i="19"/>
  <c r="AI22" i="19"/>
  <c r="AH23" i="19"/>
  <c r="AJ23" i="19" s="1"/>
  <c r="AB23" i="19"/>
  <c r="AD23" i="19" s="1"/>
  <c r="AC23" i="19"/>
  <c r="AF23" i="19"/>
  <c r="AE24" i="19"/>
  <c r="AG24" i="19" s="1"/>
  <c r="AI24" i="19"/>
  <c r="AH25" i="19"/>
  <c r="AJ25" i="19" s="1"/>
  <c r="AB25" i="19"/>
  <c r="AF25" i="19"/>
  <c r="AC25" i="19"/>
  <c r="AH4" i="20"/>
  <c r="AB4" i="20"/>
  <c r="AC4" i="20"/>
  <c r="AF4" i="20"/>
  <c r="AI5" i="20"/>
  <c r="AE5" i="20"/>
  <c r="AH6" i="20"/>
  <c r="AB6" i="20"/>
  <c r="AC6" i="20"/>
  <c r="AF6" i="20"/>
  <c r="AE7" i="20"/>
  <c r="AI7" i="20"/>
  <c r="AI4" i="20"/>
  <c r="AE4" i="20"/>
  <c r="AB5" i="20"/>
  <c r="AH5" i="20"/>
  <c r="AF5" i="20"/>
  <c r="AC5" i="20"/>
  <c r="AI6" i="20"/>
  <c r="AE6" i="20"/>
  <c r="AH7" i="20"/>
  <c r="AJ7" i="20" s="1"/>
  <c r="AB7" i="20"/>
  <c r="AF7" i="20"/>
  <c r="AC7" i="20"/>
  <c r="AD7" i="20" s="1"/>
  <c r="K4" i="20"/>
  <c r="K6" i="20"/>
  <c r="K13" i="19"/>
  <c r="S15" i="19"/>
  <c r="K17" i="19"/>
  <c r="K7" i="19"/>
  <c r="K18" i="19"/>
  <c r="K22" i="19"/>
  <c r="S6" i="20"/>
  <c r="AA5" i="20"/>
  <c r="S4" i="20"/>
  <c r="AA7" i="20"/>
  <c r="AA4" i="20"/>
  <c r="K7" i="20"/>
  <c r="S5" i="20"/>
  <c r="K5" i="20"/>
  <c r="S7" i="20"/>
  <c r="AA6" i="20"/>
  <c r="K9" i="19"/>
  <c r="K5" i="19"/>
  <c r="S19" i="19"/>
  <c r="K23" i="19"/>
  <c r="AA20" i="19"/>
  <c r="K25" i="19"/>
  <c r="K21" i="19"/>
  <c r="AA12" i="19"/>
  <c r="AA16" i="19"/>
  <c r="AA7" i="19"/>
  <c r="K15" i="19"/>
  <c r="K19" i="19"/>
  <c r="AA19" i="19"/>
  <c r="AA17" i="19"/>
  <c r="K6" i="19"/>
  <c r="S17" i="19"/>
  <c r="K10" i="19"/>
  <c r="S11" i="19"/>
  <c r="S8" i="19"/>
  <c r="S7" i="19"/>
  <c r="S24" i="19"/>
  <c r="AA13" i="19"/>
  <c r="AA4" i="19"/>
  <c r="AA5" i="19"/>
  <c r="AA6" i="19"/>
  <c r="K11" i="19"/>
  <c r="AA11" i="19"/>
  <c r="K14" i="19"/>
  <c r="AA18" i="19"/>
  <c r="AA23" i="19"/>
  <c r="AA25" i="19"/>
  <c r="S9" i="19"/>
  <c r="AA10" i="19"/>
  <c r="AA15" i="19"/>
  <c r="AA21" i="19"/>
  <c r="AA22" i="19"/>
  <c r="AA14" i="19"/>
  <c r="S23" i="19"/>
  <c r="AA24" i="19"/>
  <c r="S25" i="19"/>
  <c r="S4" i="19"/>
  <c r="AA9" i="19"/>
  <c r="K8" i="19"/>
  <c r="K12" i="19"/>
  <c r="S13" i="19"/>
  <c r="K16" i="19"/>
  <c r="K20" i="19"/>
  <c r="S21" i="19"/>
  <c r="K24" i="19"/>
  <c r="S5" i="19"/>
  <c r="S6" i="19"/>
  <c r="S10" i="19"/>
  <c r="S14" i="19"/>
  <c r="S18" i="19"/>
  <c r="S22" i="19"/>
  <c r="S12" i="19"/>
  <c r="S16" i="19"/>
  <c r="S20" i="19"/>
  <c r="K4" i="19"/>
  <c r="AA8" i="19"/>
  <c r="Z5" i="18"/>
  <c r="Y5" i="18"/>
  <c r="R5" i="18"/>
  <c r="Q5" i="18"/>
  <c r="J5" i="18"/>
  <c r="I5" i="18"/>
  <c r="Z4" i="18"/>
  <c r="Y4" i="18"/>
  <c r="R4" i="18"/>
  <c r="Q4" i="18"/>
  <c r="J4" i="18"/>
  <c r="I4" i="18"/>
  <c r="K9" i="20"/>
  <c r="AE26" i="19"/>
  <c r="AA7" i="18"/>
  <c r="AF8" i="20"/>
  <c r="AF9" i="20"/>
  <c r="AF26" i="19"/>
  <c r="AI8" i="20"/>
  <c r="AC26" i="19"/>
  <c r="AE9" i="20"/>
  <c r="AB8" i="20"/>
  <c r="S8" i="20"/>
  <c r="AA26" i="19"/>
  <c r="S9" i="20"/>
  <c r="AI9" i="20"/>
  <c r="AE8" i="20"/>
  <c r="AH9" i="20"/>
  <c r="K7" i="18"/>
  <c r="AC8" i="20"/>
  <c r="S7" i="18"/>
  <c r="AB9" i="20"/>
  <c r="S26" i="19"/>
  <c r="AH8" i="20"/>
  <c r="AI26" i="19"/>
  <c r="AA9" i="20"/>
  <c r="AB26" i="19"/>
  <c r="AC9" i="20"/>
  <c r="K26" i="19"/>
  <c r="AH26" i="19"/>
  <c r="AA8" i="20"/>
  <c r="K8" i="20"/>
  <c r="AJ8" i="20" l="1"/>
  <c r="AG8" i="20"/>
  <c r="AD8" i="20"/>
  <c r="AG22" i="19"/>
  <c r="AD22" i="19"/>
  <c r="AJ17" i="19"/>
  <c r="AJ11" i="19"/>
  <c r="AG20" i="19"/>
  <c r="AJ15" i="19"/>
  <c r="AG6" i="20"/>
  <c r="AD15" i="19"/>
  <c r="AJ19" i="19"/>
  <c r="AG26" i="19"/>
  <c r="AD26" i="19"/>
  <c r="AJ26" i="19"/>
  <c r="AG19" i="19"/>
  <c r="AJ10" i="19"/>
  <c r="AG8" i="19"/>
  <c r="AJ6" i="19"/>
  <c r="AD19" i="19"/>
  <c r="AG4" i="19"/>
  <c r="AG23" i="19"/>
  <c r="AJ22" i="19"/>
  <c r="AJ18" i="19"/>
  <c r="AG15" i="19"/>
  <c r="AJ14" i="19"/>
  <c r="AG12" i="19"/>
  <c r="AG11" i="19"/>
  <c r="AD10" i="19"/>
  <c r="AG7" i="19"/>
  <c r="AD6" i="19"/>
  <c r="AD25" i="19"/>
  <c r="AD17" i="19"/>
  <c r="AD5" i="19"/>
  <c r="AD24" i="19"/>
  <c r="AG21" i="19"/>
  <c r="AJ20" i="19"/>
  <c r="AD16" i="19"/>
  <c r="AJ13" i="19"/>
  <c r="AJ12" i="19"/>
  <c r="AJ9" i="19"/>
  <c r="AG5" i="19"/>
  <c r="AD4" i="19"/>
  <c r="AD21" i="19"/>
  <c r="AD13" i="19"/>
  <c r="AD11" i="19"/>
  <c r="AD9" i="19"/>
  <c r="AD7" i="19"/>
  <c r="AG25" i="19"/>
  <c r="AJ24" i="19"/>
  <c r="AD20" i="19"/>
  <c r="AG17" i="19"/>
  <c r="AJ16" i="19"/>
  <c r="AG13" i="19"/>
  <c r="AD12" i="19"/>
  <c r="AG9" i="19"/>
  <c r="AJ8" i="19"/>
  <c r="AJ4" i="19"/>
  <c r="AJ9" i="20"/>
  <c r="AD9" i="20"/>
  <c r="AG9" i="20"/>
  <c r="AJ5" i="20"/>
  <c r="AD6" i="20"/>
  <c r="AD5" i="20"/>
  <c r="AG7" i="20"/>
  <c r="AJ6" i="20"/>
  <c r="AG4" i="20"/>
  <c r="AG5" i="20"/>
  <c r="AD4" i="20"/>
  <c r="AJ4" i="20"/>
  <c r="AH4" i="18"/>
  <c r="AB4" i="18"/>
  <c r="AF4" i="18"/>
  <c r="AC4" i="18"/>
  <c r="AI5" i="18"/>
  <c r="AJ5" i="18" s="1"/>
  <c r="AE5" i="18"/>
  <c r="AC5" i="18"/>
  <c r="AF5" i="18"/>
  <c r="AI4" i="18"/>
  <c r="AE4" i="18"/>
  <c r="AB5" i="18"/>
  <c r="AH5" i="18"/>
  <c r="K4" i="18"/>
  <c r="S4" i="18"/>
  <c r="K5" i="18"/>
  <c r="AA5" i="18"/>
  <c r="AA4" i="18"/>
  <c r="S5" i="18"/>
  <c r="G24" i="2"/>
  <c r="F25" i="2"/>
  <c r="AE6" i="18"/>
  <c r="AB6" i="18"/>
  <c r="F24" i="2"/>
  <c r="AF6" i="18"/>
  <c r="E24" i="2"/>
  <c r="G25" i="2"/>
  <c r="AA6" i="18"/>
  <c r="E25" i="2"/>
  <c r="S6" i="18"/>
  <c r="AI6" i="18"/>
  <c r="E23" i="2"/>
  <c r="AC6" i="18"/>
  <c r="K6" i="18"/>
  <c r="F23" i="2"/>
  <c r="AH6" i="18"/>
  <c r="G23" i="2"/>
  <c r="AG5" i="18" l="1"/>
  <c r="AD5" i="18"/>
  <c r="AJ6" i="18"/>
  <c r="AG6" i="18"/>
  <c r="AD6" i="18"/>
  <c r="AJ4" i="18"/>
  <c r="AG4" i="18"/>
  <c r="AD4" i="18"/>
  <c r="E8" i="2"/>
  <c r="F8" i="2"/>
  <c r="G8" i="2"/>
  <c r="Y4" i="11" l="1"/>
  <c r="Y5" i="11"/>
  <c r="Y6" i="11"/>
  <c r="Y7" i="11"/>
  <c r="Y8" i="11"/>
  <c r="Y9" i="11"/>
  <c r="I4" i="11"/>
  <c r="I5" i="11"/>
  <c r="I6" i="11"/>
  <c r="I7" i="11"/>
  <c r="I8" i="11"/>
  <c r="I9" i="11"/>
  <c r="J233" i="16" l="1"/>
  <c r="I233" i="16"/>
  <c r="J232" i="16"/>
  <c r="I232" i="16"/>
  <c r="J231" i="16"/>
  <c r="I231" i="16"/>
  <c r="J230" i="16"/>
  <c r="I230" i="16"/>
  <c r="J147" i="16"/>
  <c r="I147" i="16"/>
  <c r="J137" i="16"/>
  <c r="I137" i="16"/>
  <c r="J229" i="16"/>
  <c r="I229" i="16"/>
  <c r="J136" i="16"/>
  <c r="I136" i="16"/>
  <c r="J158" i="16"/>
  <c r="I158" i="16"/>
  <c r="J157" i="16"/>
  <c r="I157" i="16"/>
  <c r="J156" i="16"/>
  <c r="I156" i="16"/>
  <c r="J228" i="16"/>
  <c r="I228" i="16"/>
  <c r="J177" i="16"/>
  <c r="I177" i="16"/>
  <c r="J176" i="16"/>
  <c r="I176" i="16"/>
  <c r="J146" i="16"/>
  <c r="I146" i="16"/>
  <c r="J227" i="16"/>
  <c r="I227" i="16"/>
  <c r="J226" i="16"/>
  <c r="I226" i="16"/>
  <c r="J150" i="16"/>
  <c r="I150" i="16"/>
  <c r="J252" i="16"/>
  <c r="I252" i="16"/>
  <c r="J149" i="16"/>
  <c r="I149" i="16"/>
  <c r="J13" i="16"/>
  <c r="I13" i="16"/>
  <c r="J251" i="16"/>
  <c r="I251" i="16"/>
  <c r="J114" i="16"/>
  <c r="I114" i="16"/>
  <c r="J67" i="16"/>
  <c r="I67" i="16"/>
  <c r="J48" i="16"/>
  <c r="I48" i="16"/>
  <c r="J47" i="16"/>
  <c r="I47" i="16"/>
  <c r="J250" i="16"/>
  <c r="I250" i="16"/>
  <c r="J249" i="16"/>
  <c r="I249" i="16"/>
  <c r="J248" i="16"/>
  <c r="I248" i="16"/>
  <c r="J247" i="16"/>
  <c r="I247" i="16"/>
  <c r="J196" i="16"/>
  <c r="I196" i="16"/>
  <c r="J246" i="16"/>
  <c r="I246" i="16"/>
  <c r="J245" i="16"/>
  <c r="I245" i="16"/>
  <c r="J195" i="16"/>
  <c r="I195" i="16"/>
  <c r="J244" i="16"/>
  <c r="I244" i="16"/>
  <c r="J243" i="16"/>
  <c r="I243" i="16"/>
  <c r="J183" i="16"/>
  <c r="I183" i="16"/>
  <c r="J33" i="16"/>
  <c r="I33" i="16"/>
  <c r="J66" i="16"/>
  <c r="I66" i="16"/>
  <c r="J65" i="16"/>
  <c r="I65" i="16"/>
  <c r="J64" i="16"/>
  <c r="I64" i="16"/>
  <c r="J32" i="16"/>
  <c r="I32" i="16"/>
  <c r="J182" i="16"/>
  <c r="I182" i="16"/>
  <c r="J181" i="16"/>
  <c r="I181" i="16"/>
  <c r="J148" i="16"/>
  <c r="I148" i="16"/>
  <c r="J113" i="16"/>
  <c r="I113" i="16"/>
  <c r="J46" i="16"/>
  <c r="I46" i="16"/>
  <c r="J242" i="16"/>
  <c r="I242" i="16"/>
  <c r="J241" i="16"/>
  <c r="I241" i="16"/>
  <c r="J240" i="16"/>
  <c r="I240" i="16"/>
  <c r="J180" i="16"/>
  <c r="I180" i="16"/>
  <c r="J63" i="16"/>
  <c r="I63" i="16"/>
  <c r="J162" i="16"/>
  <c r="I162" i="16"/>
  <c r="J161" i="16"/>
  <c r="I161" i="16"/>
  <c r="J31" i="16"/>
  <c r="I31" i="16"/>
  <c r="J30" i="16"/>
  <c r="I30" i="16"/>
  <c r="J179" i="16"/>
  <c r="I179" i="16"/>
  <c r="J98" i="16"/>
  <c r="I98" i="16"/>
  <c r="J29" i="16"/>
  <c r="I29" i="16"/>
  <c r="J83" i="16"/>
  <c r="I83" i="16"/>
  <c r="J97" i="16"/>
  <c r="I97" i="16"/>
  <c r="J45" i="16"/>
  <c r="I45" i="16"/>
  <c r="J44" i="16"/>
  <c r="I44" i="16"/>
  <c r="J28" i="16"/>
  <c r="I28" i="16"/>
  <c r="J160" i="16"/>
  <c r="I160" i="16"/>
  <c r="J62" i="16"/>
  <c r="I62" i="16"/>
  <c r="J19" i="16"/>
  <c r="I19" i="16"/>
  <c r="J18" i="16"/>
  <c r="I18" i="16"/>
  <c r="J96" i="16"/>
  <c r="I96" i="16"/>
  <c r="J112" i="16"/>
  <c r="I112" i="16"/>
  <c r="J61" i="16"/>
  <c r="I61" i="16"/>
  <c r="J95" i="16"/>
  <c r="I95" i="16"/>
  <c r="J27" i="16"/>
  <c r="I27" i="16"/>
  <c r="J239" i="16"/>
  <c r="I239" i="16"/>
  <c r="J111" i="16"/>
  <c r="I111" i="16"/>
  <c r="J238" i="16"/>
  <c r="I238" i="16"/>
  <c r="J110" i="16"/>
  <c r="I110" i="16"/>
  <c r="J237" i="16"/>
  <c r="I237" i="16"/>
  <c r="J236" i="16"/>
  <c r="I236" i="16"/>
  <c r="J235" i="16"/>
  <c r="I235" i="16"/>
  <c r="J178" i="16"/>
  <c r="I178" i="16"/>
  <c r="J159" i="16"/>
  <c r="I159" i="16"/>
  <c r="J60" i="16"/>
  <c r="I60" i="16"/>
  <c r="J43" i="16"/>
  <c r="I43" i="16"/>
  <c r="J234" i="16"/>
  <c r="I234" i="16"/>
  <c r="J194" i="16"/>
  <c r="I194" i="16"/>
  <c r="J193" i="16"/>
  <c r="I193" i="16"/>
  <c r="J138" i="16"/>
  <c r="I138" i="16"/>
  <c r="J42" i="16"/>
  <c r="I42" i="16"/>
  <c r="J172" i="16"/>
  <c r="I172" i="16"/>
  <c r="J109" i="16"/>
  <c r="I109" i="16"/>
  <c r="J80" i="16"/>
  <c r="I80" i="16"/>
  <c r="J8" i="16"/>
  <c r="I8" i="16"/>
  <c r="J9" i="16"/>
  <c r="I9" i="16"/>
  <c r="J11" i="16"/>
  <c r="I11" i="16"/>
  <c r="J12" i="16"/>
  <c r="I12" i="16"/>
  <c r="J10" i="16"/>
  <c r="I10" i="16"/>
  <c r="J5" i="16"/>
  <c r="I5" i="16"/>
  <c r="J6" i="16"/>
  <c r="I6" i="16"/>
  <c r="J7" i="16"/>
  <c r="I7" i="16"/>
  <c r="J4" i="16"/>
  <c r="I4" i="16"/>
  <c r="J225" i="16"/>
  <c r="I225" i="16"/>
  <c r="J82" i="16"/>
  <c r="I82" i="16"/>
  <c r="J59" i="16"/>
  <c r="I59" i="16"/>
  <c r="J41" i="16"/>
  <c r="I41" i="16"/>
  <c r="J26" i="16"/>
  <c r="I26" i="16"/>
  <c r="J107" i="16"/>
  <c r="I107" i="16"/>
  <c r="J93" i="16"/>
  <c r="I93" i="16"/>
  <c r="J79" i="16"/>
  <c r="I79" i="16"/>
  <c r="J57" i="16"/>
  <c r="I57" i="16"/>
  <c r="J108" i="16"/>
  <c r="I108" i="16"/>
  <c r="J94" i="16"/>
  <c r="I94" i="16"/>
  <c r="J81" i="16"/>
  <c r="I81" i="16"/>
  <c r="J58" i="16"/>
  <c r="I58" i="16"/>
  <c r="J145" i="16"/>
  <c r="I145" i="16"/>
  <c r="J135" i="16"/>
  <c r="I135" i="16"/>
  <c r="J92" i="16"/>
  <c r="I92" i="16"/>
  <c r="J100" i="16"/>
  <c r="I100" i="16"/>
  <c r="J85" i="16"/>
  <c r="I85" i="16"/>
  <c r="J70" i="16"/>
  <c r="I70" i="16"/>
  <c r="J49" i="16"/>
  <c r="I49" i="16"/>
  <c r="J140" i="16"/>
  <c r="I140" i="16"/>
  <c r="J116" i="16"/>
  <c r="I116" i="16"/>
  <c r="J99" i="16"/>
  <c r="I99" i="16"/>
  <c r="J84" i="16"/>
  <c r="I84" i="16"/>
  <c r="J144" i="16"/>
  <c r="I144" i="16"/>
  <c r="J25" i="16"/>
  <c r="I25" i="16"/>
  <c r="J224" i="16"/>
  <c r="I224" i="16"/>
  <c r="J40" i="16"/>
  <c r="I40" i="16"/>
  <c r="J78" i="16"/>
  <c r="I78" i="16"/>
  <c r="J143" i="16"/>
  <c r="I143" i="16"/>
  <c r="J39" i="16"/>
  <c r="I39" i="16"/>
  <c r="J134" i="16"/>
  <c r="I134" i="16"/>
  <c r="J38" i="16"/>
  <c r="I38" i="16"/>
  <c r="J133" i="16"/>
  <c r="I133" i="16"/>
  <c r="J24" i="16"/>
  <c r="I24" i="16"/>
  <c r="J171" i="16"/>
  <c r="I171" i="16"/>
  <c r="J37" i="16"/>
  <c r="I37" i="16"/>
  <c r="J106" i="16"/>
  <c r="I106" i="16"/>
  <c r="J23" i="16"/>
  <c r="I23" i="16"/>
  <c r="J223" i="16"/>
  <c r="I223" i="16"/>
  <c r="J22" i="16"/>
  <c r="I22" i="16"/>
  <c r="J77" i="16"/>
  <c r="I77" i="16"/>
  <c r="J91" i="16"/>
  <c r="I91" i="16"/>
  <c r="J132" i="16"/>
  <c r="I132" i="16"/>
  <c r="J131" i="16"/>
  <c r="I131" i="16"/>
  <c r="J142" i="16"/>
  <c r="I142" i="16"/>
  <c r="J21" i="16"/>
  <c r="I21" i="16"/>
  <c r="J90" i="16"/>
  <c r="I90" i="16"/>
  <c r="J130" i="16"/>
  <c r="I130" i="16"/>
  <c r="J17" i="16"/>
  <c r="I17" i="16"/>
  <c r="J197" i="16"/>
  <c r="I197" i="16"/>
  <c r="J184" i="16"/>
  <c r="I184" i="16"/>
  <c r="J173" i="16"/>
  <c r="I173" i="16"/>
  <c r="J222" i="16"/>
  <c r="I222" i="16"/>
  <c r="J221" i="16"/>
  <c r="I221" i="16"/>
  <c r="J155" i="16"/>
  <c r="I155" i="16"/>
  <c r="J141" i="16"/>
  <c r="I141" i="16"/>
  <c r="J129" i="16"/>
  <c r="I129" i="16"/>
  <c r="J56" i="16"/>
  <c r="I56" i="16"/>
  <c r="J128" i="16"/>
  <c r="I128" i="16"/>
  <c r="J20" i="16"/>
  <c r="I20" i="16"/>
  <c r="K36" i="16"/>
  <c r="J53" i="16"/>
  <c r="I53" i="16"/>
  <c r="J170" i="16"/>
  <c r="I170" i="16"/>
  <c r="J154" i="16"/>
  <c r="I154" i="16"/>
  <c r="J105" i="16"/>
  <c r="I105" i="16"/>
  <c r="J127" i="16"/>
  <c r="I127" i="16"/>
  <c r="J220" i="16"/>
  <c r="I220" i="16"/>
  <c r="J219" i="16"/>
  <c r="I219" i="16"/>
  <c r="J16" i="16"/>
  <c r="I16" i="16"/>
  <c r="J76" i="16"/>
  <c r="I76" i="16"/>
  <c r="J87" i="16"/>
  <c r="I87" i="16"/>
  <c r="J75" i="16"/>
  <c r="I75" i="16"/>
  <c r="J74" i="16"/>
  <c r="I74" i="16"/>
  <c r="J73" i="16"/>
  <c r="I73" i="16"/>
  <c r="J126" i="16"/>
  <c r="I126" i="16"/>
  <c r="J125" i="16"/>
  <c r="I125" i="16"/>
  <c r="J124" i="16"/>
  <c r="I124" i="16"/>
  <c r="J52" i="16"/>
  <c r="I52" i="16"/>
  <c r="J35" i="16"/>
  <c r="I35" i="16"/>
  <c r="J192" i="16"/>
  <c r="I192" i="16"/>
  <c r="J191" i="16"/>
  <c r="I191" i="16"/>
  <c r="J190" i="16"/>
  <c r="I190" i="16"/>
  <c r="J34" i="16"/>
  <c r="I34" i="16"/>
  <c r="J123" i="16"/>
  <c r="I123" i="16"/>
  <c r="J122" i="16"/>
  <c r="I122" i="16"/>
  <c r="J121" i="16"/>
  <c r="I121" i="16"/>
  <c r="J120" i="16"/>
  <c r="I120" i="16"/>
  <c r="J119" i="16"/>
  <c r="I119" i="16"/>
  <c r="J86" i="16"/>
  <c r="I86" i="16"/>
  <c r="J175" i="16"/>
  <c r="I175" i="16"/>
  <c r="J104" i="16"/>
  <c r="I104" i="16"/>
  <c r="J103" i="16"/>
  <c r="I103" i="16"/>
  <c r="J118" i="16"/>
  <c r="I118" i="16"/>
  <c r="J102" i="16"/>
  <c r="I102" i="16"/>
  <c r="J101" i="16"/>
  <c r="I101" i="16"/>
  <c r="J189" i="16"/>
  <c r="I189" i="16"/>
  <c r="J117" i="16"/>
  <c r="I117" i="16"/>
  <c r="J72" i="16"/>
  <c r="I72" i="16"/>
  <c r="J51" i="16"/>
  <c r="I51" i="16"/>
  <c r="J71" i="16"/>
  <c r="I71" i="16"/>
  <c r="J50" i="16"/>
  <c r="I50" i="16"/>
  <c r="J169" i="16"/>
  <c r="I169" i="16"/>
  <c r="J168" i="16"/>
  <c r="I168" i="16"/>
  <c r="J174" i="16"/>
  <c r="I174" i="16"/>
  <c r="J188" i="16"/>
  <c r="I188" i="16"/>
  <c r="J187" i="16"/>
  <c r="I187" i="16"/>
  <c r="J218" i="16"/>
  <c r="I218" i="16"/>
  <c r="J69" i="16"/>
  <c r="I69" i="16"/>
  <c r="J167" i="16"/>
  <c r="I167" i="16"/>
  <c r="J186" i="16"/>
  <c r="I186" i="16"/>
  <c r="J166" i="16"/>
  <c r="I166" i="16"/>
  <c r="J165" i="16"/>
  <c r="I165" i="16"/>
  <c r="J164" i="16"/>
  <c r="I164" i="16"/>
  <c r="J163" i="16"/>
  <c r="I163" i="16"/>
  <c r="J15" i="16"/>
  <c r="I15" i="16"/>
  <c r="J217" i="16"/>
  <c r="I217" i="16"/>
  <c r="J185" i="16"/>
  <c r="I185" i="16"/>
  <c r="J153" i="16"/>
  <c r="I153" i="16"/>
  <c r="J152" i="16"/>
  <c r="I152" i="16"/>
  <c r="J115" i="16"/>
  <c r="I115" i="16"/>
  <c r="J151" i="16"/>
  <c r="I151" i="16"/>
  <c r="J139" i="16"/>
  <c r="I139" i="16"/>
  <c r="J68" i="16"/>
  <c r="I68" i="16"/>
  <c r="J211" i="16"/>
  <c r="I211" i="16"/>
  <c r="J210" i="16"/>
  <c r="I210" i="16"/>
  <c r="J214" i="16"/>
  <c r="I214" i="16"/>
  <c r="J213" i="16"/>
  <c r="I213" i="16"/>
  <c r="J212" i="16"/>
  <c r="I212" i="16"/>
  <c r="J216" i="16"/>
  <c r="I216" i="16"/>
  <c r="J215" i="16"/>
  <c r="I215" i="16"/>
  <c r="J14" i="16"/>
  <c r="I14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S253" i="16"/>
  <c r="AA253" i="16"/>
  <c r="K253" i="16"/>
  <c r="AB203" i="16" l="1"/>
  <c r="AH203" i="16"/>
  <c r="AI203" i="16"/>
  <c r="AC203" i="16"/>
  <c r="AD203" i="16" s="1"/>
  <c r="AB215" i="16"/>
  <c r="AH215" i="16"/>
  <c r="AI215" i="16"/>
  <c r="AC215" i="16"/>
  <c r="AB198" i="16"/>
  <c r="AH198" i="16"/>
  <c r="AI198" i="16"/>
  <c r="AC198" i="16"/>
  <c r="AB200" i="16"/>
  <c r="AH200" i="16"/>
  <c r="AI200" i="16"/>
  <c r="AC200" i="16"/>
  <c r="AH202" i="16"/>
  <c r="AB202" i="16"/>
  <c r="AI202" i="16"/>
  <c r="AC202" i="16"/>
  <c r="AB204" i="16"/>
  <c r="AH204" i="16"/>
  <c r="AI204" i="16"/>
  <c r="AC204" i="16"/>
  <c r="AB206" i="16"/>
  <c r="AH206" i="16"/>
  <c r="AI206" i="16"/>
  <c r="AC206" i="16"/>
  <c r="AH208" i="16"/>
  <c r="AB208" i="16"/>
  <c r="AI208" i="16"/>
  <c r="AC208" i="16"/>
  <c r="AB14" i="16"/>
  <c r="AH14" i="16"/>
  <c r="AI14" i="16"/>
  <c r="AC14" i="16"/>
  <c r="AB216" i="16"/>
  <c r="AH216" i="16"/>
  <c r="AI216" i="16"/>
  <c r="AC216" i="16"/>
  <c r="AB213" i="16"/>
  <c r="AH213" i="16"/>
  <c r="AI213" i="16"/>
  <c r="AC213" i="16"/>
  <c r="AB210" i="16"/>
  <c r="AH210" i="16"/>
  <c r="AI210" i="16"/>
  <c r="AC210" i="16"/>
  <c r="AH68" i="16"/>
  <c r="AB68" i="16"/>
  <c r="AI68" i="16"/>
  <c r="AC68" i="16"/>
  <c r="AH151" i="16"/>
  <c r="AB151" i="16"/>
  <c r="AI151" i="16"/>
  <c r="AC151" i="16"/>
  <c r="AB152" i="16"/>
  <c r="AH152" i="16"/>
  <c r="AI152" i="16"/>
  <c r="AC152" i="16"/>
  <c r="AH185" i="16"/>
  <c r="AB185" i="16"/>
  <c r="AC185" i="16"/>
  <c r="AI185" i="16"/>
  <c r="AJ185" i="16" s="1"/>
  <c r="AB15" i="16"/>
  <c r="AH15" i="16"/>
  <c r="AI15" i="16"/>
  <c r="AC15" i="16"/>
  <c r="AD15" i="16" s="1"/>
  <c r="AH164" i="16"/>
  <c r="AB164" i="16"/>
  <c r="AI164" i="16"/>
  <c r="AC164" i="16"/>
  <c r="AB166" i="16"/>
  <c r="AH166" i="16"/>
  <c r="AI166" i="16"/>
  <c r="AC166" i="16"/>
  <c r="AH167" i="16"/>
  <c r="AB167" i="16"/>
  <c r="AI167" i="16"/>
  <c r="AC167" i="16"/>
  <c r="AB218" i="16"/>
  <c r="AH218" i="16"/>
  <c r="AI218" i="16"/>
  <c r="AC218" i="16"/>
  <c r="AB188" i="16"/>
  <c r="AH188" i="16"/>
  <c r="AI188" i="16"/>
  <c r="AC188" i="16"/>
  <c r="AB168" i="16"/>
  <c r="AH168" i="16"/>
  <c r="AC168" i="16"/>
  <c r="AI168" i="16"/>
  <c r="AB50" i="16"/>
  <c r="AH50" i="16"/>
  <c r="AI50" i="16"/>
  <c r="AC50" i="16"/>
  <c r="AH51" i="16"/>
  <c r="AB51" i="16"/>
  <c r="AI51" i="16"/>
  <c r="AC51" i="16"/>
  <c r="AH117" i="16"/>
  <c r="AB117" i="16"/>
  <c r="AI117" i="16"/>
  <c r="AC117" i="16"/>
  <c r="AB101" i="16"/>
  <c r="AH101" i="16"/>
  <c r="AI101" i="16"/>
  <c r="AC101" i="16"/>
  <c r="AD101" i="16" s="1"/>
  <c r="AB118" i="16"/>
  <c r="AH118" i="16"/>
  <c r="AI118" i="16"/>
  <c r="AC118" i="16"/>
  <c r="AB104" i="16"/>
  <c r="AH104" i="16"/>
  <c r="AI104" i="16"/>
  <c r="AC104" i="16"/>
  <c r="AH86" i="16"/>
  <c r="AB86" i="16"/>
  <c r="AI86" i="16"/>
  <c r="AC86" i="16"/>
  <c r="AH120" i="16"/>
  <c r="AB120" i="16"/>
  <c r="AI120" i="16"/>
  <c r="AC120" i="16"/>
  <c r="AB122" i="16"/>
  <c r="AH122" i="16"/>
  <c r="AI122" i="16"/>
  <c r="AC122" i="16"/>
  <c r="AB34" i="16"/>
  <c r="AH34" i="16"/>
  <c r="AI34" i="16"/>
  <c r="AC34" i="16"/>
  <c r="AH191" i="16"/>
  <c r="AB191" i="16"/>
  <c r="AC191" i="16"/>
  <c r="AI191" i="16"/>
  <c r="AH35" i="16"/>
  <c r="AB35" i="16"/>
  <c r="AI35" i="16"/>
  <c r="AC35" i="16"/>
  <c r="AB124" i="16"/>
  <c r="AH124" i="16"/>
  <c r="AI124" i="16"/>
  <c r="AC124" i="16"/>
  <c r="AB126" i="16"/>
  <c r="AH126" i="16"/>
  <c r="AI126" i="16"/>
  <c r="AC126" i="16"/>
  <c r="AH74" i="16"/>
  <c r="AB74" i="16"/>
  <c r="AC74" i="16"/>
  <c r="AI74" i="16"/>
  <c r="AH87" i="16"/>
  <c r="AB87" i="16"/>
  <c r="AI87" i="16"/>
  <c r="AJ87" i="16" s="1"/>
  <c r="AC87" i="16"/>
  <c r="AB16" i="16"/>
  <c r="AH16" i="16"/>
  <c r="AI16" i="16"/>
  <c r="AC16" i="16"/>
  <c r="AB220" i="16"/>
  <c r="AH220" i="16"/>
  <c r="AI220" i="16"/>
  <c r="AC220" i="16"/>
  <c r="AB105" i="16"/>
  <c r="AH105" i="16"/>
  <c r="AI105" i="16"/>
  <c r="AC105" i="16"/>
  <c r="AD105" i="16" s="1"/>
  <c r="AH170" i="16"/>
  <c r="AB170" i="16"/>
  <c r="AC170" i="16"/>
  <c r="AI170" i="16"/>
  <c r="AB201" i="16"/>
  <c r="AH201" i="16"/>
  <c r="AI201" i="16"/>
  <c r="AC201" i="16"/>
  <c r="AH209" i="16"/>
  <c r="AB209" i="16"/>
  <c r="AI209" i="16"/>
  <c r="AC209" i="16"/>
  <c r="AB20" i="16"/>
  <c r="AH20" i="16"/>
  <c r="AI20" i="16"/>
  <c r="AC20" i="16"/>
  <c r="AB56" i="16"/>
  <c r="AH56" i="16"/>
  <c r="AC56" i="16"/>
  <c r="AI56" i="16"/>
  <c r="AB141" i="16"/>
  <c r="AH141" i="16"/>
  <c r="AI141" i="16"/>
  <c r="AC141" i="16"/>
  <c r="AH221" i="16"/>
  <c r="AB221" i="16"/>
  <c r="AI221" i="16"/>
  <c r="AC221" i="16"/>
  <c r="AB173" i="16"/>
  <c r="AH173" i="16"/>
  <c r="AI173" i="16"/>
  <c r="AC173" i="16"/>
  <c r="AB197" i="16"/>
  <c r="AH197" i="16"/>
  <c r="AI197" i="16"/>
  <c r="AC197" i="16"/>
  <c r="AB130" i="16"/>
  <c r="AH130" i="16"/>
  <c r="AC130" i="16"/>
  <c r="AI130" i="16"/>
  <c r="AB21" i="16"/>
  <c r="AH21" i="16"/>
  <c r="AC21" i="16"/>
  <c r="AI21" i="16"/>
  <c r="AB131" i="16"/>
  <c r="AH131" i="16"/>
  <c r="AC131" i="16"/>
  <c r="AD131" i="16" s="1"/>
  <c r="AI131" i="16"/>
  <c r="AB91" i="16"/>
  <c r="AH91" i="16"/>
  <c r="AI91" i="16"/>
  <c r="AC91" i="16"/>
  <c r="AH22" i="16"/>
  <c r="AB22" i="16"/>
  <c r="AC22" i="16"/>
  <c r="AI22" i="16"/>
  <c r="AB23" i="16"/>
  <c r="AH23" i="16"/>
  <c r="AI23" i="16"/>
  <c r="AC23" i="16"/>
  <c r="AD23" i="16" s="1"/>
  <c r="AB37" i="16"/>
  <c r="AH37" i="16"/>
  <c r="AC37" i="16"/>
  <c r="AI37" i="16"/>
  <c r="AB24" i="16"/>
  <c r="AH24" i="16"/>
  <c r="AI24" i="16"/>
  <c r="AC24" i="16"/>
  <c r="AH38" i="16"/>
  <c r="AB38" i="16"/>
  <c r="AC38" i="16"/>
  <c r="AI38" i="16"/>
  <c r="AB39" i="16"/>
  <c r="AH39" i="16"/>
  <c r="AI39" i="16"/>
  <c r="AC39" i="16"/>
  <c r="AD39" i="16" s="1"/>
  <c r="AB78" i="16"/>
  <c r="AH78" i="16"/>
  <c r="AI78" i="16"/>
  <c r="AC78" i="16"/>
  <c r="AB224" i="16"/>
  <c r="AH224" i="16"/>
  <c r="AI224" i="16"/>
  <c r="AC224" i="16"/>
  <c r="AB144" i="16"/>
  <c r="AH144" i="16"/>
  <c r="AC144" i="16"/>
  <c r="AI144" i="16"/>
  <c r="AB99" i="16"/>
  <c r="AH99" i="16"/>
  <c r="AI99" i="16"/>
  <c r="AC99" i="16"/>
  <c r="AH140" i="16"/>
  <c r="AB140" i="16"/>
  <c r="AI140" i="16"/>
  <c r="AC140" i="16"/>
  <c r="AB70" i="16"/>
  <c r="AH70" i="16"/>
  <c r="AI70" i="16"/>
  <c r="AC70" i="16"/>
  <c r="AB100" i="16"/>
  <c r="AH100" i="16"/>
  <c r="AI100" i="16"/>
  <c r="AC100" i="16"/>
  <c r="AH135" i="16"/>
  <c r="AB135" i="16"/>
  <c r="AI135" i="16"/>
  <c r="AC135" i="16"/>
  <c r="AH58" i="16"/>
  <c r="AB58" i="16"/>
  <c r="AC58" i="16"/>
  <c r="AI58" i="16"/>
  <c r="AB94" i="16"/>
  <c r="AH94" i="16"/>
  <c r="AI94" i="16"/>
  <c r="AC94" i="16"/>
  <c r="AH57" i="16"/>
  <c r="AB57" i="16"/>
  <c r="AC57" i="16"/>
  <c r="AI57" i="16"/>
  <c r="AJ57" i="16" s="1"/>
  <c r="AH93" i="16"/>
  <c r="AB93" i="16"/>
  <c r="AI93" i="16"/>
  <c r="AC93" i="16"/>
  <c r="AB26" i="16"/>
  <c r="AH26" i="16"/>
  <c r="AI26" i="16"/>
  <c r="AC26" i="16"/>
  <c r="AB59" i="16"/>
  <c r="AH59" i="16"/>
  <c r="AI59" i="16"/>
  <c r="AC59" i="16"/>
  <c r="AD59" i="16" s="1"/>
  <c r="AB225" i="16"/>
  <c r="AH225" i="16"/>
  <c r="AI225" i="16"/>
  <c r="AC225" i="16"/>
  <c r="AB7" i="16"/>
  <c r="AH7" i="16"/>
  <c r="AI7" i="16"/>
  <c r="AC7" i="16"/>
  <c r="AD7" i="16" s="1"/>
  <c r="AB5" i="16"/>
  <c r="AH5" i="16"/>
  <c r="AC5" i="16"/>
  <c r="AI5" i="16"/>
  <c r="AB12" i="16"/>
  <c r="AH12" i="16"/>
  <c r="AI12" i="16"/>
  <c r="AC12" i="16"/>
  <c r="AB9" i="16"/>
  <c r="AH9" i="16"/>
  <c r="AI9" i="16"/>
  <c r="AC9" i="16"/>
  <c r="AB80" i="16"/>
  <c r="AH80" i="16"/>
  <c r="AI80" i="16"/>
  <c r="AC80" i="16"/>
  <c r="AH172" i="16"/>
  <c r="AB172" i="16"/>
  <c r="AI172" i="16"/>
  <c r="AC172" i="16"/>
  <c r="AH138" i="16"/>
  <c r="AB138" i="16"/>
  <c r="AC138" i="16"/>
  <c r="AI138" i="16"/>
  <c r="AH194" i="16"/>
  <c r="AB194" i="16"/>
  <c r="AI194" i="16"/>
  <c r="AC194" i="16"/>
  <c r="AH43" i="16"/>
  <c r="AB43" i="16"/>
  <c r="AI43" i="16"/>
  <c r="AC43" i="16"/>
  <c r="AH159" i="16"/>
  <c r="AB159" i="16"/>
  <c r="AC159" i="16"/>
  <c r="AI159" i="16"/>
  <c r="AH235" i="16"/>
  <c r="AB235" i="16"/>
  <c r="AI235" i="16"/>
  <c r="AC235" i="16"/>
  <c r="AH237" i="16"/>
  <c r="AB237" i="16"/>
  <c r="AI237" i="16"/>
  <c r="AC237" i="16"/>
  <c r="AH238" i="16"/>
  <c r="AB238" i="16"/>
  <c r="AI238" i="16"/>
  <c r="AC238" i="16"/>
  <c r="AH239" i="16"/>
  <c r="AB239" i="16"/>
  <c r="AI239" i="16"/>
  <c r="AC239" i="16"/>
  <c r="AB95" i="16"/>
  <c r="AH95" i="16"/>
  <c r="AI95" i="16"/>
  <c r="AC95" i="16"/>
  <c r="AB112" i="16"/>
  <c r="AH112" i="16"/>
  <c r="AI112" i="16"/>
  <c r="AC112" i="16"/>
  <c r="AB18" i="16"/>
  <c r="AH18" i="16"/>
  <c r="AI18" i="16"/>
  <c r="AC18" i="16"/>
  <c r="AB62" i="16"/>
  <c r="AH62" i="16"/>
  <c r="AI62" i="16"/>
  <c r="AC62" i="16"/>
  <c r="AB28" i="16"/>
  <c r="AH28" i="16"/>
  <c r="AI28" i="16"/>
  <c r="AC28" i="16"/>
  <c r="AH45" i="16"/>
  <c r="AB45" i="16"/>
  <c r="AI45" i="16"/>
  <c r="AC45" i="16"/>
  <c r="AB83" i="16"/>
  <c r="AH83" i="16"/>
  <c r="AI83" i="16"/>
  <c r="AC83" i="16"/>
  <c r="AB98" i="16"/>
  <c r="AH98" i="16"/>
  <c r="AI98" i="16"/>
  <c r="AC98" i="16"/>
  <c r="AH30" i="16"/>
  <c r="AB30" i="16"/>
  <c r="AC30" i="16"/>
  <c r="AI30" i="16"/>
  <c r="AB161" i="16"/>
  <c r="AH161" i="16"/>
  <c r="AI161" i="16"/>
  <c r="AC161" i="16"/>
  <c r="AH63" i="16"/>
  <c r="AB63" i="16"/>
  <c r="AC63" i="16"/>
  <c r="AI63" i="16"/>
  <c r="AB240" i="16"/>
  <c r="AH240" i="16"/>
  <c r="AI240" i="16"/>
  <c r="AC240" i="16"/>
  <c r="AH242" i="16"/>
  <c r="AB242" i="16"/>
  <c r="AI242" i="16"/>
  <c r="AC242" i="16"/>
  <c r="AH113" i="16"/>
  <c r="AB113" i="16"/>
  <c r="AI113" i="16"/>
  <c r="AC113" i="16"/>
  <c r="AB181" i="16"/>
  <c r="AH181" i="16"/>
  <c r="AI181" i="16"/>
  <c r="AC181" i="16"/>
  <c r="AH32" i="16"/>
  <c r="AB32" i="16"/>
  <c r="AI32" i="16"/>
  <c r="AC32" i="16"/>
  <c r="AH65" i="16"/>
  <c r="AB65" i="16"/>
  <c r="AI65" i="16"/>
  <c r="AC65" i="16"/>
  <c r="AB33" i="16"/>
  <c r="AH33" i="16"/>
  <c r="AI33" i="16"/>
  <c r="AC33" i="16"/>
  <c r="AB243" i="16"/>
  <c r="AH243" i="16"/>
  <c r="AI243" i="16"/>
  <c r="AC243" i="16"/>
  <c r="AB195" i="16"/>
  <c r="AH195" i="16"/>
  <c r="AI195" i="16"/>
  <c r="AC195" i="16"/>
  <c r="AH246" i="16"/>
  <c r="AB246" i="16"/>
  <c r="AI246" i="16"/>
  <c r="AC246" i="16"/>
  <c r="AH247" i="16"/>
  <c r="AB247" i="16"/>
  <c r="AI247" i="16"/>
  <c r="AC247" i="16"/>
  <c r="AH249" i="16"/>
  <c r="AB249" i="16"/>
  <c r="AI249" i="16"/>
  <c r="AC249" i="16"/>
  <c r="AB47" i="16"/>
  <c r="AH47" i="16"/>
  <c r="AI47" i="16"/>
  <c r="AC47" i="16"/>
  <c r="AB67" i="16"/>
  <c r="AH67" i="16"/>
  <c r="AI67" i="16"/>
  <c r="AC67" i="16"/>
  <c r="AH251" i="16"/>
  <c r="AB251" i="16"/>
  <c r="AI251" i="16"/>
  <c r="AC251" i="16"/>
  <c r="AB149" i="16"/>
  <c r="AH149" i="16"/>
  <c r="AI149" i="16"/>
  <c r="AC149" i="16"/>
  <c r="AB150" i="16"/>
  <c r="AH150" i="16"/>
  <c r="AI150" i="16"/>
  <c r="AC150" i="16"/>
  <c r="AB227" i="16"/>
  <c r="AH227" i="16"/>
  <c r="AI227" i="16"/>
  <c r="AC227" i="16"/>
  <c r="AB176" i="16"/>
  <c r="AH176" i="16"/>
  <c r="AI176" i="16"/>
  <c r="AC176" i="16"/>
  <c r="AB228" i="16"/>
  <c r="AH228" i="16"/>
  <c r="AI228" i="16"/>
  <c r="AC228" i="16"/>
  <c r="AB157" i="16"/>
  <c r="AH157" i="16"/>
  <c r="AI157" i="16"/>
  <c r="AC157" i="16"/>
  <c r="AB136" i="16"/>
  <c r="AH136" i="16"/>
  <c r="AC136" i="16"/>
  <c r="AI136" i="16"/>
  <c r="AB137" i="16"/>
  <c r="AH137" i="16"/>
  <c r="AC137" i="16"/>
  <c r="AI137" i="16"/>
  <c r="AH230" i="16"/>
  <c r="AB230" i="16"/>
  <c r="AI230" i="16"/>
  <c r="AC230" i="16"/>
  <c r="AB232" i="16"/>
  <c r="AH232" i="16"/>
  <c r="AI232" i="16"/>
  <c r="AC232" i="16"/>
  <c r="AB207" i="16"/>
  <c r="AH207" i="16"/>
  <c r="AI207" i="16"/>
  <c r="AC207" i="16"/>
  <c r="AB212" i="16"/>
  <c r="AH212" i="16"/>
  <c r="AI212" i="16"/>
  <c r="AC212" i="16"/>
  <c r="AB214" i="16"/>
  <c r="AH214" i="16"/>
  <c r="AI214" i="16"/>
  <c r="AC214" i="16"/>
  <c r="AH211" i="16"/>
  <c r="AB211" i="16"/>
  <c r="AI211" i="16"/>
  <c r="AC211" i="16"/>
  <c r="AB139" i="16"/>
  <c r="AH139" i="16"/>
  <c r="AI139" i="16"/>
  <c r="AC139" i="16"/>
  <c r="AB115" i="16"/>
  <c r="AH115" i="16"/>
  <c r="AI115" i="16"/>
  <c r="AC115" i="16"/>
  <c r="AH153" i="16"/>
  <c r="AB153" i="16"/>
  <c r="AC153" i="16"/>
  <c r="AI153" i="16"/>
  <c r="AB217" i="16"/>
  <c r="AH217" i="16"/>
  <c r="AI217" i="16"/>
  <c r="AC217" i="16"/>
  <c r="AB163" i="16"/>
  <c r="AH163" i="16"/>
  <c r="AI163" i="16"/>
  <c r="AC163" i="16"/>
  <c r="AB165" i="16"/>
  <c r="AH165" i="16"/>
  <c r="AI165" i="16"/>
  <c r="AC165" i="16"/>
  <c r="AH186" i="16"/>
  <c r="AB186" i="16"/>
  <c r="AI186" i="16"/>
  <c r="AC186" i="16"/>
  <c r="AH69" i="16"/>
  <c r="AB69" i="16"/>
  <c r="AI69" i="16"/>
  <c r="AC69" i="16"/>
  <c r="AB187" i="16"/>
  <c r="AH187" i="16"/>
  <c r="AI187" i="16"/>
  <c r="AC187" i="16"/>
  <c r="AB174" i="16"/>
  <c r="AD174" i="16" s="1"/>
  <c r="AH174" i="16"/>
  <c r="AI174" i="16"/>
  <c r="AC174" i="16"/>
  <c r="AB169" i="16"/>
  <c r="AH169" i="16"/>
  <c r="AC169" i="16"/>
  <c r="AI169" i="16"/>
  <c r="AH71" i="16"/>
  <c r="AB71" i="16"/>
  <c r="AI71" i="16"/>
  <c r="AC71" i="16"/>
  <c r="AH72" i="16"/>
  <c r="AB72" i="16"/>
  <c r="AC72" i="16"/>
  <c r="AI72" i="16"/>
  <c r="AB189" i="16"/>
  <c r="AD189" i="16" s="1"/>
  <c r="AH189" i="16"/>
  <c r="AI189" i="16"/>
  <c r="AC189" i="16"/>
  <c r="AB102" i="16"/>
  <c r="AH102" i="16"/>
  <c r="AI102" i="16"/>
  <c r="AC102" i="16"/>
  <c r="AB103" i="16"/>
  <c r="AH103" i="16"/>
  <c r="AI103" i="16"/>
  <c r="AC103" i="16"/>
  <c r="AH175" i="16"/>
  <c r="AB175" i="16"/>
  <c r="AI175" i="16"/>
  <c r="AC175" i="16"/>
  <c r="AB119" i="16"/>
  <c r="AH119" i="16"/>
  <c r="AJ119" i="16" s="1"/>
  <c r="AI119" i="16"/>
  <c r="AC119" i="16"/>
  <c r="AB121" i="16"/>
  <c r="AH121" i="16"/>
  <c r="AI121" i="16"/>
  <c r="AC121" i="16"/>
  <c r="AH123" i="16"/>
  <c r="AB123" i="16"/>
  <c r="AI123" i="16"/>
  <c r="AC123" i="16"/>
  <c r="AB190" i="16"/>
  <c r="AH190" i="16"/>
  <c r="AI190" i="16"/>
  <c r="AC190" i="16"/>
  <c r="AB192" i="16"/>
  <c r="AD192" i="16" s="1"/>
  <c r="AH192" i="16"/>
  <c r="AJ192" i="16" s="1"/>
  <c r="AI192" i="16"/>
  <c r="AC192" i="16"/>
  <c r="AB52" i="16"/>
  <c r="AH52" i="16"/>
  <c r="AC52" i="16"/>
  <c r="AI52" i="16"/>
  <c r="AB125" i="16"/>
  <c r="AH125" i="16"/>
  <c r="AI125" i="16"/>
  <c r="AC125" i="16"/>
  <c r="AH73" i="16"/>
  <c r="AB73" i="16"/>
  <c r="AI73" i="16"/>
  <c r="AC73" i="16"/>
  <c r="AB75" i="16"/>
  <c r="AH75" i="16"/>
  <c r="AJ75" i="16" s="1"/>
  <c r="AI75" i="16"/>
  <c r="AC75" i="16"/>
  <c r="AH76" i="16"/>
  <c r="AB76" i="16"/>
  <c r="AI76" i="16"/>
  <c r="AC76" i="16"/>
  <c r="AH219" i="16"/>
  <c r="AB219" i="16"/>
  <c r="AI219" i="16"/>
  <c r="AC219" i="16"/>
  <c r="AB127" i="16"/>
  <c r="AH127" i="16"/>
  <c r="AC127" i="16"/>
  <c r="AI127" i="16"/>
  <c r="AH154" i="16"/>
  <c r="AJ154" i="16" s="1"/>
  <c r="AB154" i="16"/>
  <c r="AD154" i="16" s="1"/>
  <c r="AC154" i="16"/>
  <c r="AI154" i="16"/>
  <c r="AH53" i="16"/>
  <c r="AB53" i="16"/>
  <c r="AC53" i="16"/>
  <c r="AI53" i="16"/>
  <c r="AH199" i="16"/>
  <c r="AB199" i="16"/>
  <c r="AI199" i="16"/>
  <c r="AC199" i="16"/>
  <c r="AB205" i="16"/>
  <c r="AH205" i="16"/>
  <c r="AI205" i="16"/>
  <c r="AC205" i="16"/>
  <c r="AB128" i="16"/>
  <c r="AD128" i="16" s="1"/>
  <c r="AH128" i="16"/>
  <c r="AJ128" i="16" s="1"/>
  <c r="AI128" i="16"/>
  <c r="AC128" i="16"/>
  <c r="AB129" i="16"/>
  <c r="AH129" i="16"/>
  <c r="AI129" i="16"/>
  <c r="AC129" i="16"/>
  <c r="AB155" i="16"/>
  <c r="AH155" i="16"/>
  <c r="AI155" i="16"/>
  <c r="AC155" i="16"/>
  <c r="AH222" i="16"/>
  <c r="AB222" i="16"/>
  <c r="AI222" i="16"/>
  <c r="AC222" i="16"/>
  <c r="AB184" i="16"/>
  <c r="AD184" i="16" s="1"/>
  <c r="AH184" i="16"/>
  <c r="AJ184" i="16" s="1"/>
  <c r="AI184" i="16"/>
  <c r="AC184" i="16"/>
  <c r="AB17" i="16"/>
  <c r="AH17" i="16"/>
  <c r="AI17" i="16"/>
  <c r="AC17" i="16"/>
  <c r="AH90" i="16"/>
  <c r="AB90" i="16"/>
  <c r="AI90" i="16"/>
  <c r="AC90" i="16"/>
  <c r="AB142" i="16"/>
  <c r="AH142" i="16"/>
  <c r="AI142" i="16"/>
  <c r="AC142" i="16"/>
  <c r="AH132" i="16"/>
  <c r="AJ132" i="16" s="1"/>
  <c r="AB132" i="16"/>
  <c r="AD132" i="16" s="1"/>
  <c r="AI132" i="16"/>
  <c r="AC132" i="16"/>
  <c r="AB77" i="16"/>
  <c r="AH77" i="16"/>
  <c r="AI77" i="16"/>
  <c r="AC77" i="16"/>
  <c r="AB223" i="16"/>
  <c r="AH223" i="16"/>
  <c r="AI223" i="16"/>
  <c r="AC223" i="16"/>
  <c r="AH106" i="16"/>
  <c r="AB106" i="16"/>
  <c r="AC106" i="16"/>
  <c r="AI106" i="16"/>
  <c r="AB171" i="16"/>
  <c r="AH171" i="16"/>
  <c r="AJ171" i="16" s="1"/>
  <c r="AI171" i="16"/>
  <c r="AC171" i="16"/>
  <c r="AB133" i="16"/>
  <c r="AH133" i="16"/>
  <c r="AI133" i="16"/>
  <c r="AC133" i="16"/>
  <c r="AB134" i="16"/>
  <c r="AH134" i="16"/>
  <c r="AI134" i="16"/>
  <c r="AC134" i="16"/>
  <c r="AH143" i="16"/>
  <c r="AB143" i="16"/>
  <c r="AI143" i="16"/>
  <c r="AC143" i="16"/>
  <c r="AB40" i="16"/>
  <c r="AD40" i="16" s="1"/>
  <c r="AH40" i="16"/>
  <c r="AJ40" i="16" s="1"/>
  <c r="AI40" i="16"/>
  <c r="AC40" i="16"/>
  <c r="AB25" i="16"/>
  <c r="AH25" i="16"/>
  <c r="AI25" i="16"/>
  <c r="AC25" i="16"/>
  <c r="AB84" i="16"/>
  <c r="AH84" i="16"/>
  <c r="AI84" i="16"/>
  <c r="AC84" i="16"/>
  <c r="AH116" i="16"/>
  <c r="AB116" i="16"/>
  <c r="AI116" i="16"/>
  <c r="AC116" i="16"/>
  <c r="AB49" i="16"/>
  <c r="AD49" i="16" s="1"/>
  <c r="AH49" i="16"/>
  <c r="AI49" i="16"/>
  <c r="AC49" i="16"/>
  <c r="AB85" i="16"/>
  <c r="AH85" i="16"/>
  <c r="AI85" i="16"/>
  <c r="AC85" i="16"/>
  <c r="AB92" i="16"/>
  <c r="AH92" i="16"/>
  <c r="AI92" i="16"/>
  <c r="AC92" i="16"/>
  <c r="AH145" i="16"/>
  <c r="AB145" i="16"/>
  <c r="AI145" i="16"/>
  <c r="AC145" i="16"/>
  <c r="AB81" i="16"/>
  <c r="AH81" i="16"/>
  <c r="AJ81" i="16" s="1"/>
  <c r="AI81" i="16"/>
  <c r="AC81" i="16"/>
  <c r="AB108" i="16"/>
  <c r="AH108" i="16"/>
  <c r="AI108" i="16"/>
  <c r="AC108" i="16"/>
  <c r="AB79" i="16"/>
  <c r="AH79" i="16"/>
  <c r="AC79" i="16"/>
  <c r="AI79" i="16"/>
  <c r="AB107" i="16"/>
  <c r="AH107" i="16"/>
  <c r="AI107" i="16"/>
  <c r="AC107" i="16"/>
  <c r="AB41" i="16"/>
  <c r="AD41" i="16" s="1"/>
  <c r="AH41" i="16"/>
  <c r="AI41" i="16"/>
  <c r="AC41" i="16"/>
  <c r="AH82" i="16"/>
  <c r="AB82" i="16"/>
  <c r="AC82" i="16"/>
  <c r="AI82" i="16"/>
  <c r="AH4" i="16"/>
  <c r="AB4" i="16"/>
  <c r="AI4" i="16"/>
  <c r="AC4" i="16"/>
  <c r="AH6" i="16"/>
  <c r="AB6" i="16"/>
  <c r="AD6" i="16" s="1"/>
  <c r="AI6" i="16"/>
  <c r="AC6" i="16"/>
  <c r="AB10" i="16"/>
  <c r="AD10" i="16" s="1"/>
  <c r="AH10" i="16"/>
  <c r="AJ10" i="16" s="1"/>
  <c r="AI10" i="16"/>
  <c r="AC10" i="16"/>
  <c r="AB11" i="16"/>
  <c r="AH11" i="16"/>
  <c r="AI11" i="16"/>
  <c r="AC11" i="16"/>
  <c r="AB8" i="16"/>
  <c r="AH8" i="16"/>
  <c r="AI8" i="16"/>
  <c r="AC8" i="16"/>
  <c r="AB109" i="16"/>
  <c r="AH109" i="16"/>
  <c r="AJ109" i="16" s="1"/>
  <c r="AI109" i="16"/>
  <c r="AC109" i="16"/>
  <c r="AB42" i="16"/>
  <c r="AD42" i="16" s="1"/>
  <c r="AH42" i="16"/>
  <c r="AJ42" i="16" s="1"/>
  <c r="AI42" i="16"/>
  <c r="AC42" i="16"/>
  <c r="AB193" i="16"/>
  <c r="AH193" i="16"/>
  <c r="AI193" i="16"/>
  <c r="AC193" i="16"/>
  <c r="AH234" i="16"/>
  <c r="AB234" i="16"/>
  <c r="AI234" i="16"/>
  <c r="AC234" i="16"/>
  <c r="AB60" i="16"/>
  <c r="AD60" i="16" s="1"/>
  <c r="AH60" i="16"/>
  <c r="AJ60" i="16" s="1"/>
  <c r="AI60" i="16"/>
  <c r="AC60" i="16"/>
  <c r="AH178" i="16"/>
  <c r="AJ178" i="16" s="1"/>
  <c r="AB178" i="16"/>
  <c r="AD178" i="16" s="1"/>
  <c r="AI178" i="16"/>
  <c r="AC178" i="16"/>
  <c r="AB236" i="16"/>
  <c r="AH236" i="16"/>
  <c r="AI236" i="16"/>
  <c r="AC236" i="16"/>
  <c r="AH110" i="16"/>
  <c r="AB110" i="16"/>
  <c r="AI110" i="16"/>
  <c r="AC110" i="16"/>
  <c r="AB111" i="16"/>
  <c r="AD111" i="16" s="1"/>
  <c r="AH111" i="16"/>
  <c r="AJ111" i="16" s="1"/>
  <c r="AI111" i="16"/>
  <c r="AC111" i="16"/>
  <c r="AH27" i="16"/>
  <c r="AJ27" i="16" s="1"/>
  <c r="AB27" i="16"/>
  <c r="AC27" i="16"/>
  <c r="AI27" i="16"/>
  <c r="AB61" i="16"/>
  <c r="AH61" i="16"/>
  <c r="AC61" i="16"/>
  <c r="AI61" i="16"/>
  <c r="AB96" i="16"/>
  <c r="AH96" i="16"/>
  <c r="AI96" i="16"/>
  <c r="AC96" i="16"/>
  <c r="AH19" i="16"/>
  <c r="AJ19" i="16" s="1"/>
  <c r="AB19" i="16"/>
  <c r="AI19" i="16"/>
  <c r="AC19" i="16"/>
  <c r="AB160" i="16"/>
  <c r="AD160" i="16" s="1"/>
  <c r="AH160" i="16"/>
  <c r="AJ160" i="16" s="1"/>
  <c r="AC160" i="16"/>
  <c r="AI160" i="16"/>
  <c r="AB44" i="16"/>
  <c r="AH44" i="16"/>
  <c r="AI44" i="16"/>
  <c r="AC44" i="16"/>
  <c r="AB97" i="16"/>
  <c r="AH97" i="16"/>
  <c r="AC97" i="16"/>
  <c r="AI97" i="16"/>
  <c r="AB29" i="16"/>
  <c r="AD29" i="16" s="1"/>
  <c r="AH29" i="16"/>
  <c r="AI29" i="16"/>
  <c r="AC29" i="16"/>
  <c r="AB179" i="16"/>
  <c r="AH179" i="16"/>
  <c r="AJ179" i="16" s="1"/>
  <c r="AI179" i="16"/>
  <c r="AC179" i="16"/>
  <c r="AB31" i="16"/>
  <c r="AH31" i="16"/>
  <c r="AI31" i="16"/>
  <c r="AC31" i="16"/>
  <c r="AH162" i="16"/>
  <c r="AB162" i="16"/>
  <c r="AC162" i="16"/>
  <c r="AI162" i="16"/>
  <c r="AB180" i="16"/>
  <c r="AD180" i="16" s="1"/>
  <c r="AH180" i="16"/>
  <c r="AJ180" i="16" s="1"/>
  <c r="AI180" i="16"/>
  <c r="AC180" i="16"/>
  <c r="AB241" i="16"/>
  <c r="AD241" i="16" s="1"/>
  <c r="AH241" i="16"/>
  <c r="AJ241" i="16" s="1"/>
  <c r="AI241" i="16"/>
  <c r="AC241" i="16"/>
  <c r="AH46" i="16"/>
  <c r="AB46" i="16"/>
  <c r="AC46" i="16"/>
  <c r="AI46" i="16"/>
  <c r="AB148" i="16"/>
  <c r="AH148" i="16"/>
  <c r="AI148" i="16"/>
  <c r="AC148" i="16"/>
  <c r="AB182" i="16"/>
  <c r="AD182" i="16" s="1"/>
  <c r="AH182" i="16"/>
  <c r="AJ182" i="16" s="1"/>
  <c r="AI182" i="16"/>
  <c r="AC182" i="16"/>
  <c r="AB64" i="16"/>
  <c r="AD64" i="16" s="1"/>
  <c r="AH64" i="16"/>
  <c r="AJ64" i="16" s="1"/>
  <c r="AI64" i="16"/>
  <c r="AC64" i="16"/>
  <c r="AH66" i="16"/>
  <c r="AB66" i="16"/>
  <c r="AI66" i="16"/>
  <c r="AC66" i="16"/>
  <c r="AH183" i="16"/>
  <c r="AB183" i="16"/>
  <c r="AI183" i="16"/>
  <c r="AC183" i="16"/>
  <c r="AB244" i="16"/>
  <c r="AD244" i="16" s="1"/>
  <c r="AH244" i="16"/>
  <c r="AJ244" i="16" s="1"/>
  <c r="AI244" i="16"/>
  <c r="AC244" i="16"/>
  <c r="AH245" i="16"/>
  <c r="AJ245" i="16" s="1"/>
  <c r="AB245" i="16"/>
  <c r="AD245" i="16" s="1"/>
  <c r="AI245" i="16"/>
  <c r="AC245" i="16"/>
  <c r="AH196" i="16"/>
  <c r="AB196" i="16"/>
  <c r="AI196" i="16"/>
  <c r="AC196" i="16"/>
  <c r="AB248" i="16"/>
  <c r="AH248" i="16"/>
  <c r="AI248" i="16"/>
  <c r="AC248" i="16"/>
  <c r="AH250" i="16"/>
  <c r="AJ250" i="16" s="1"/>
  <c r="AB250" i="16"/>
  <c r="AD250" i="16" s="1"/>
  <c r="AI250" i="16"/>
  <c r="AC250" i="16"/>
  <c r="AB48" i="16"/>
  <c r="AD48" i="16" s="1"/>
  <c r="AH48" i="16"/>
  <c r="AJ48" i="16" s="1"/>
  <c r="AI48" i="16"/>
  <c r="AC48" i="16"/>
  <c r="AB114" i="16"/>
  <c r="AH114" i="16"/>
  <c r="AI114" i="16"/>
  <c r="AC114" i="16"/>
  <c r="AB13" i="16"/>
  <c r="AH13" i="16"/>
  <c r="AI13" i="16"/>
  <c r="AC13" i="16"/>
  <c r="AB252" i="16"/>
  <c r="AD252" i="16" s="1"/>
  <c r="AH252" i="16"/>
  <c r="AJ252" i="16" s="1"/>
  <c r="AI252" i="16"/>
  <c r="AC252" i="16"/>
  <c r="AH226" i="16"/>
  <c r="AJ226" i="16" s="1"/>
  <c r="AB226" i="16"/>
  <c r="AD226" i="16" s="1"/>
  <c r="AI226" i="16"/>
  <c r="AC226" i="16"/>
  <c r="AH146" i="16"/>
  <c r="AB146" i="16"/>
  <c r="AC146" i="16"/>
  <c r="AI146" i="16"/>
  <c r="AH177" i="16"/>
  <c r="AB177" i="16"/>
  <c r="AI177" i="16"/>
  <c r="AC177" i="16"/>
  <c r="AB156" i="16"/>
  <c r="AD156" i="16" s="1"/>
  <c r="AH156" i="16"/>
  <c r="AJ156" i="16" s="1"/>
  <c r="AI156" i="16"/>
  <c r="AC156" i="16"/>
  <c r="AB158" i="16"/>
  <c r="AD158" i="16" s="1"/>
  <c r="AH158" i="16"/>
  <c r="AJ158" i="16" s="1"/>
  <c r="AI158" i="16"/>
  <c r="AC158" i="16"/>
  <c r="AH229" i="16"/>
  <c r="AB229" i="16"/>
  <c r="AI229" i="16"/>
  <c r="AC229" i="16"/>
  <c r="AB147" i="16"/>
  <c r="AH147" i="16"/>
  <c r="AI147" i="16"/>
  <c r="AC147" i="16"/>
  <c r="AH231" i="16"/>
  <c r="AJ231" i="16" s="1"/>
  <c r="AB231" i="16"/>
  <c r="AD231" i="16" s="1"/>
  <c r="AI231" i="16"/>
  <c r="AC231" i="16"/>
  <c r="AB233" i="16"/>
  <c r="AD233" i="16" s="1"/>
  <c r="AH233" i="16"/>
  <c r="AJ233" i="16" s="1"/>
  <c r="AI233" i="16"/>
  <c r="AC233" i="16"/>
  <c r="AA222" i="16"/>
  <c r="S222" i="16"/>
  <c r="S91" i="16"/>
  <c r="AA91" i="16"/>
  <c r="S37" i="16"/>
  <c r="AA37" i="16"/>
  <c r="AA38" i="16"/>
  <c r="S38" i="16"/>
  <c r="AA78" i="16"/>
  <c r="S78" i="16"/>
  <c r="S99" i="16"/>
  <c r="AA99" i="16"/>
  <c r="AA100" i="16"/>
  <c r="S100" i="16"/>
  <c r="S58" i="16"/>
  <c r="AA58" i="16"/>
  <c r="AA93" i="16"/>
  <c r="S93" i="16"/>
  <c r="S225" i="16"/>
  <c r="AA225" i="16"/>
  <c r="S5" i="16"/>
  <c r="AA5" i="16"/>
  <c r="S80" i="16"/>
  <c r="AA80" i="16"/>
  <c r="AA194" i="16"/>
  <c r="S194" i="16"/>
  <c r="S235" i="16"/>
  <c r="AA235" i="16"/>
  <c r="S95" i="16"/>
  <c r="AA95" i="16"/>
  <c r="AA62" i="16"/>
  <c r="S62" i="16"/>
  <c r="AA83" i="16"/>
  <c r="S83" i="16"/>
  <c r="S161" i="16"/>
  <c r="AA161" i="16"/>
  <c r="S63" i="16"/>
  <c r="AA63" i="16"/>
  <c r="S113" i="16"/>
  <c r="AA113" i="16"/>
  <c r="S32" i="16"/>
  <c r="AA32" i="16"/>
  <c r="S33" i="16"/>
  <c r="AA33" i="16"/>
  <c r="S246" i="16"/>
  <c r="AA246" i="16"/>
  <c r="S249" i="16"/>
  <c r="AA249" i="16"/>
  <c r="S67" i="16"/>
  <c r="AA67" i="16"/>
  <c r="S149" i="16"/>
  <c r="AA149" i="16"/>
  <c r="S227" i="16"/>
  <c r="AA227" i="16"/>
  <c r="S176" i="16"/>
  <c r="AA176" i="16"/>
  <c r="S157" i="16"/>
  <c r="AA157" i="16"/>
  <c r="S137" i="16"/>
  <c r="AA137" i="16"/>
  <c r="S199" i="16"/>
  <c r="AA199" i="16"/>
  <c r="S201" i="16"/>
  <c r="AA201" i="16"/>
  <c r="S203" i="16"/>
  <c r="AA203" i="16"/>
  <c r="AA205" i="16"/>
  <c r="S205" i="16"/>
  <c r="S207" i="16"/>
  <c r="AA207" i="16"/>
  <c r="S209" i="16"/>
  <c r="AA209" i="16"/>
  <c r="S215" i="16"/>
  <c r="AA215" i="16"/>
  <c r="AA212" i="16"/>
  <c r="S212" i="16"/>
  <c r="AA214" i="16"/>
  <c r="S214" i="16"/>
  <c r="S211" i="16"/>
  <c r="AA211" i="16"/>
  <c r="S139" i="16"/>
  <c r="AA139" i="16"/>
  <c r="S115" i="16"/>
  <c r="AA115" i="16"/>
  <c r="S153" i="16"/>
  <c r="AA153" i="16"/>
  <c r="S217" i="16"/>
  <c r="AA217" i="16"/>
  <c r="AA163" i="16"/>
  <c r="S163" i="16"/>
  <c r="S165" i="16"/>
  <c r="AA165" i="16"/>
  <c r="AA186" i="16"/>
  <c r="S186" i="16"/>
  <c r="S69" i="16"/>
  <c r="AA69" i="16"/>
  <c r="S187" i="16"/>
  <c r="AA187" i="16"/>
  <c r="AA174" i="16"/>
  <c r="S174" i="16"/>
  <c r="S169" i="16"/>
  <c r="AA169" i="16"/>
  <c r="S71" i="16"/>
  <c r="AA71" i="16"/>
  <c r="S72" i="16"/>
  <c r="AA72" i="16"/>
  <c r="AA189" i="16"/>
  <c r="S189" i="16"/>
  <c r="S102" i="16"/>
  <c r="AA102" i="16"/>
  <c r="AA103" i="16"/>
  <c r="S103" i="16"/>
  <c r="S175" i="16"/>
  <c r="AA175" i="16"/>
  <c r="S119" i="16"/>
  <c r="AA119" i="16"/>
  <c r="S121" i="16"/>
  <c r="AA121" i="16"/>
  <c r="S123" i="16"/>
  <c r="AA123" i="16"/>
  <c r="AA190" i="16"/>
  <c r="S190" i="16"/>
  <c r="AA192" i="16"/>
  <c r="S192" i="16"/>
  <c r="S52" i="16"/>
  <c r="AA52" i="16"/>
  <c r="S125" i="16"/>
  <c r="AA125" i="16"/>
  <c r="S73" i="16"/>
  <c r="AA73" i="16"/>
  <c r="S75" i="16"/>
  <c r="AA75" i="16"/>
  <c r="S76" i="16"/>
  <c r="AA76" i="16"/>
  <c r="S219" i="16"/>
  <c r="AA219" i="16"/>
  <c r="S127" i="16"/>
  <c r="AA127" i="16"/>
  <c r="AA105" i="16"/>
  <c r="S105" i="16"/>
  <c r="AA170" i="16"/>
  <c r="S170" i="16"/>
  <c r="S128" i="16"/>
  <c r="AA128" i="16"/>
  <c r="S155" i="16"/>
  <c r="AA155" i="16"/>
  <c r="AA184" i="16"/>
  <c r="S184" i="16"/>
  <c r="S21" i="16"/>
  <c r="AA21" i="16"/>
  <c r="AA22" i="16"/>
  <c r="S22" i="16"/>
  <c r="S24" i="16"/>
  <c r="AA24" i="16"/>
  <c r="AA224" i="16"/>
  <c r="S224" i="16"/>
  <c r="S140" i="16"/>
  <c r="AA140" i="16"/>
  <c r="S135" i="16"/>
  <c r="AA135" i="16"/>
  <c r="S57" i="16"/>
  <c r="AA57" i="16"/>
  <c r="S59" i="16"/>
  <c r="AA59" i="16"/>
  <c r="S9" i="16"/>
  <c r="AA9" i="16"/>
  <c r="AA138" i="16"/>
  <c r="S138" i="16"/>
  <c r="S159" i="16"/>
  <c r="AA159" i="16"/>
  <c r="AA238" i="16"/>
  <c r="S238" i="16"/>
  <c r="S112" i="16"/>
  <c r="AA112" i="16"/>
  <c r="S28" i="16"/>
  <c r="AA28" i="16"/>
  <c r="AA30" i="16"/>
  <c r="S30" i="16"/>
  <c r="S242" i="16"/>
  <c r="AA242" i="16"/>
  <c r="AA230" i="16"/>
  <c r="S230" i="16"/>
  <c r="S20" i="16"/>
  <c r="AA20" i="16"/>
  <c r="AA56" i="16"/>
  <c r="S56" i="16"/>
  <c r="S141" i="16"/>
  <c r="AA141" i="16"/>
  <c r="AA221" i="16"/>
  <c r="S221" i="16"/>
  <c r="S173" i="16"/>
  <c r="AA173" i="16"/>
  <c r="AA197" i="16"/>
  <c r="S197" i="16"/>
  <c r="AA130" i="16"/>
  <c r="S130" i="16"/>
  <c r="S90" i="16"/>
  <c r="AA90" i="16"/>
  <c r="AA142" i="16"/>
  <c r="S142" i="16"/>
  <c r="S132" i="16"/>
  <c r="AA132" i="16"/>
  <c r="S77" i="16"/>
  <c r="AA77" i="16"/>
  <c r="S223" i="16"/>
  <c r="AA223" i="16"/>
  <c r="S106" i="16"/>
  <c r="AA106" i="16"/>
  <c r="S171" i="16"/>
  <c r="AA171" i="16"/>
  <c r="S133" i="16"/>
  <c r="AA133" i="16"/>
  <c r="AA134" i="16"/>
  <c r="S134" i="16"/>
  <c r="S143" i="16"/>
  <c r="AA143" i="16"/>
  <c r="S40" i="16"/>
  <c r="AA40" i="16"/>
  <c r="S25" i="16"/>
  <c r="AA25" i="16"/>
  <c r="S84" i="16"/>
  <c r="AA84" i="16"/>
  <c r="AA116" i="16"/>
  <c r="S116" i="16"/>
  <c r="S49" i="16"/>
  <c r="AA49" i="16"/>
  <c r="AA85" i="16"/>
  <c r="S85" i="16"/>
  <c r="AA92" i="16"/>
  <c r="S92" i="16"/>
  <c r="S145" i="16"/>
  <c r="AA145" i="16"/>
  <c r="S81" i="16"/>
  <c r="AA81" i="16"/>
  <c r="AA108" i="16"/>
  <c r="S108" i="16"/>
  <c r="S79" i="16"/>
  <c r="AA79" i="16"/>
  <c r="S107" i="16"/>
  <c r="AA107" i="16"/>
  <c r="S41" i="16"/>
  <c r="AA41" i="16"/>
  <c r="AA82" i="16"/>
  <c r="S82" i="16"/>
  <c r="AA4" i="16"/>
  <c r="S4" i="16"/>
  <c r="AA6" i="16"/>
  <c r="S6" i="16"/>
  <c r="S10" i="16"/>
  <c r="AA10" i="16"/>
  <c r="S11" i="16"/>
  <c r="AA11" i="16"/>
  <c r="S8" i="16"/>
  <c r="AA8" i="16"/>
  <c r="S109" i="16"/>
  <c r="AA109" i="16"/>
  <c r="S42" i="16"/>
  <c r="AA42" i="16"/>
  <c r="S193" i="16"/>
  <c r="AA193" i="16"/>
  <c r="AA234" i="16"/>
  <c r="S234" i="16"/>
  <c r="S60" i="16"/>
  <c r="AA60" i="16"/>
  <c r="AA178" i="16"/>
  <c r="S178" i="16"/>
  <c r="AA236" i="16"/>
  <c r="S236" i="16"/>
  <c r="AA110" i="16"/>
  <c r="S110" i="16"/>
  <c r="S111" i="16"/>
  <c r="AA111" i="16"/>
  <c r="S27" i="16"/>
  <c r="AA27" i="16"/>
  <c r="S61" i="16"/>
  <c r="AA61" i="16"/>
  <c r="AA96" i="16"/>
  <c r="S96" i="16"/>
  <c r="S19" i="16"/>
  <c r="AA19" i="16"/>
  <c r="S160" i="16"/>
  <c r="AA160" i="16"/>
  <c r="S44" i="16"/>
  <c r="AA44" i="16"/>
  <c r="AA97" i="16"/>
  <c r="S97" i="16"/>
  <c r="S29" i="16"/>
  <c r="AA29" i="16"/>
  <c r="S179" i="16"/>
  <c r="AA179" i="16"/>
  <c r="S31" i="16"/>
  <c r="AA31" i="16"/>
  <c r="S162" i="16"/>
  <c r="AA162" i="16"/>
  <c r="AA180" i="16"/>
  <c r="S180" i="16"/>
  <c r="S241" i="16"/>
  <c r="AA241" i="16"/>
  <c r="AA46" i="16"/>
  <c r="S46" i="16"/>
  <c r="S148" i="16"/>
  <c r="AA148" i="16"/>
  <c r="AA182" i="16"/>
  <c r="S182" i="16"/>
  <c r="S64" i="16"/>
  <c r="AA64" i="16"/>
  <c r="AA66" i="16"/>
  <c r="S66" i="16"/>
  <c r="S183" i="16"/>
  <c r="AA183" i="16"/>
  <c r="S244" i="16"/>
  <c r="AA244" i="16"/>
  <c r="AA245" i="16"/>
  <c r="S245" i="16"/>
  <c r="AA196" i="16"/>
  <c r="S196" i="16"/>
  <c r="S248" i="16"/>
  <c r="AA248" i="16"/>
  <c r="S250" i="16"/>
  <c r="AA250" i="16"/>
  <c r="S48" i="16"/>
  <c r="AA48" i="16"/>
  <c r="AA114" i="16"/>
  <c r="S114" i="16"/>
  <c r="S13" i="16"/>
  <c r="AA13" i="16"/>
  <c r="S252" i="16"/>
  <c r="AA252" i="16"/>
  <c r="AA226" i="16"/>
  <c r="S226" i="16"/>
  <c r="AA146" i="16"/>
  <c r="S146" i="16"/>
  <c r="S177" i="16"/>
  <c r="AA177" i="16"/>
  <c r="S156" i="16"/>
  <c r="AA156" i="16"/>
  <c r="AA158" i="16"/>
  <c r="S158" i="16"/>
  <c r="AA229" i="16"/>
  <c r="S229" i="16"/>
  <c r="S147" i="16"/>
  <c r="AA147" i="16"/>
  <c r="S231" i="16"/>
  <c r="AA231" i="16"/>
  <c r="S233" i="16"/>
  <c r="AA233" i="16"/>
  <c r="S129" i="16"/>
  <c r="AA129" i="16"/>
  <c r="S17" i="16"/>
  <c r="AA17" i="16"/>
  <c r="S131" i="16"/>
  <c r="AA131" i="16"/>
  <c r="S23" i="16"/>
  <c r="AA23" i="16"/>
  <c r="S39" i="16"/>
  <c r="AA39" i="16"/>
  <c r="S144" i="16"/>
  <c r="AA144" i="16"/>
  <c r="AA70" i="16"/>
  <c r="S70" i="16"/>
  <c r="AA94" i="16"/>
  <c r="S94" i="16"/>
  <c r="S26" i="16"/>
  <c r="AA26" i="16"/>
  <c r="S7" i="16"/>
  <c r="AA7" i="16"/>
  <c r="S12" i="16"/>
  <c r="AA12" i="16"/>
  <c r="AA172" i="16"/>
  <c r="S172" i="16"/>
  <c r="S43" i="16"/>
  <c r="AA43" i="16"/>
  <c r="AA237" i="16"/>
  <c r="S237" i="16"/>
  <c r="S239" i="16"/>
  <c r="AA239" i="16"/>
  <c r="AA18" i="16"/>
  <c r="S18" i="16"/>
  <c r="S45" i="16"/>
  <c r="AA45" i="16"/>
  <c r="AA98" i="16"/>
  <c r="S98" i="16"/>
  <c r="S240" i="16"/>
  <c r="AA240" i="16"/>
  <c r="AA181" i="16"/>
  <c r="S181" i="16"/>
  <c r="S65" i="16"/>
  <c r="AA65" i="16"/>
  <c r="S243" i="16"/>
  <c r="AA243" i="16"/>
  <c r="S195" i="16"/>
  <c r="AA195" i="16"/>
  <c r="S247" i="16"/>
  <c r="AA247" i="16"/>
  <c r="S47" i="16"/>
  <c r="AA47" i="16"/>
  <c r="S251" i="16"/>
  <c r="AA251" i="16"/>
  <c r="AA150" i="16"/>
  <c r="S150" i="16"/>
  <c r="AA228" i="16"/>
  <c r="S228" i="16"/>
  <c r="S136" i="16"/>
  <c r="AA136" i="16"/>
  <c r="AA232" i="16"/>
  <c r="S232" i="16"/>
  <c r="AA198" i="16"/>
  <c r="S198" i="16"/>
  <c r="AA200" i="16"/>
  <c r="S200" i="16"/>
  <c r="AA202" i="16"/>
  <c r="S202" i="16"/>
  <c r="AA204" i="16"/>
  <c r="S204" i="16"/>
  <c r="AA206" i="16"/>
  <c r="S206" i="16"/>
  <c r="AA208" i="16"/>
  <c r="S208" i="16"/>
  <c r="AA14" i="16"/>
  <c r="S14" i="16"/>
  <c r="AA216" i="16"/>
  <c r="S216" i="16"/>
  <c r="AA213" i="16"/>
  <c r="S213" i="16"/>
  <c r="AA210" i="16"/>
  <c r="S210" i="16"/>
  <c r="AA68" i="16"/>
  <c r="S68" i="16"/>
  <c r="S151" i="16"/>
  <c r="AA151" i="16"/>
  <c r="S152" i="16"/>
  <c r="AA152" i="16"/>
  <c r="S185" i="16"/>
  <c r="AA185" i="16"/>
  <c r="S15" i="16"/>
  <c r="AA15" i="16"/>
  <c r="AA164" i="16"/>
  <c r="S164" i="16"/>
  <c r="AA166" i="16"/>
  <c r="S166" i="16"/>
  <c r="S167" i="16"/>
  <c r="AA167" i="16"/>
  <c r="AA218" i="16"/>
  <c r="S218" i="16"/>
  <c r="AA188" i="16"/>
  <c r="S188" i="16"/>
  <c r="S168" i="16"/>
  <c r="AA168" i="16"/>
  <c r="AA50" i="16"/>
  <c r="S50" i="16"/>
  <c r="S51" i="16"/>
  <c r="AA51" i="16"/>
  <c r="S117" i="16"/>
  <c r="AA117" i="16"/>
  <c r="AA101" i="16"/>
  <c r="S101" i="16"/>
  <c r="AA118" i="16"/>
  <c r="S118" i="16"/>
  <c r="AA104" i="16"/>
  <c r="S104" i="16"/>
  <c r="AA86" i="16"/>
  <c r="S86" i="16"/>
  <c r="AA120" i="16"/>
  <c r="S120" i="16"/>
  <c r="AA122" i="16"/>
  <c r="S122" i="16"/>
  <c r="S34" i="16"/>
  <c r="AA34" i="16"/>
  <c r="S191" i="16"/>
  <c r="AA191" i="16"/>
  <c r="S35" i="16"/>
  <c r="AA35" i="16"/>
  <c r="S124" i="16"/>
  <c r="AA124" i="16"/>
  <c r="AA126" i="16"/>
  <c r="S126" i="16"/>
  <c r="S74" i="16"/>
  <c r="AA74" i="16"/>
  <c r="AA87" i="16"/>
  <c r="S87" i="16"/>
  <c r="S16" i="16"/>
  <c r="AA16" i="16"/>
  <c r="AA220" i="16"/>
  <c r="S220" i="16"/>
  <c r="AA154" i="16"/>
  <c r="S154" i="16"/>
  <c r="S53" i="16"/>
  <c r="AA53" i="16"/>
  <c r="K242" i="16"/>
  <c r="K136" i="16"/>
  <c r="K230" i="16"/>
  <c r="K146" i="16"/>
  <c r="K164" i="16"/>
  <c r="K246" i="16"/>
  <c r="K18" i="16"/>
  <c r="K62" i="16"/>
  <c r="K207" i="16"/>
  <c r="K75" i="16"/>
  <c r="K107" i="16"/>
  <c r="K30" i="16"/>
  <c r="K82" i="16"/>
  <c r="K236" i="16"/>
  <c r="K239" i="16"/>
  <c r="K105" i="16"/>
  <c r="K92" i="16"/>
  <c r="K198" i="16"/>
  <c r="K109" i="16"/>
  <c r="K184" i="16"/>
  <c r="K200" i="16"/>
  <c r="K202" i="16"/>
  <c r="K84" i="16"/>
  <c r="K32" i="16"/>
  <c r="K243" i="16"/>
  <c r="K195" i="16"/>
  <c r="K67" i="16"/>
  <c r="K216" i="16"/>
  <c r="K188" i="16"/>
  <c r="K168" i="16"/>
  <c r="K101" i="16"/>
  <c r="K60" i="16"/>
  <c r="K9" i="16"/>
  <c r="K138" i="16"/>
  <c r="K194" i="16"/>
  <c r="K245" i="16"/>
  <c r="K250" i="16"/>
  <c r="K48" i="16"/>
  <c r="K233" i="16"/>
  <c r="K203" i="16"/>
  <c r="K205" i="16"/>
  <c r="K227" i="16"/>
  <c r="K115" i="16"/>
  <c r="K22" i="16"/>
  <c r="K110" i="16"/>
  <c r="K61" i="16"/>
  <c r="K180" i="16"/>
  <c r="K228" i="16"/>
  <c r="K212" i="16"/>
  <c r="K219" i="16"/>
  <c r="K192" i="16"/>
  <c r="K125" i="16"/>
  <c r="K37" i="16"/>
  <c r="K123" i="16"/>
  <c r="K28" i="16"/>
  <c r="K155" i="16"/>
  <c r="K131" i="16"/>
  <c r="K153" i="16"/>
  <c r="K38" i="16"/>
  <c r="K235" i="16"/>
  <c r="K29" i="16"/>
  <c r="K46" i="16"/>
  <c r="K181" i="16"/>
  <c r="K252" i="16"/>
  <c r="K160" i="16"/>
  <c r="K179" i="16"/>
  <c r="K86" i="16"/>
  <c r="K78" i="16"/>
  <c r="K12" i="16"/>
  <c r="K193" i="16"/>
  <c r="K44" i="16"/>
  <c r="K114" i="16"/>
  <c r="K157" i="16"/>
  <c r="K117" i="16"/>
  <c r="K5" i="16"/>
  <c r="K66" i="16"/>
  <c r="K213" i="16"/>
  <c r="K210" i="16"/>
  <c r="K128" i="16"/>
  <c r="K80" i="16"/>
  <c r="K31" i="16"/>
  <c r="K65" i="16"/>
  <c r="K196" i="16"/>
  <c r="K229" i="16"/>
  <c r="K111" i="16"/>
  <c r="K95" i="16"/>
  <c r="K199" i="16"/>
  <c r="K201" i="16"/>
  <c r="K208" i="16"/>
  <c r="K14" i="16"/>
  <c r="K214" i="16"/>
  <c r="K166" i="16"/>
  <c r="K85" i="16"/>
  <c r="K108" i="16"/>
  <c r="K26" i="16"/>
  <c r="K234" i="16"/>
  <c r="K43" i="16"/>
  <c r="K27" i="16"/>
  <c r="K112" i="16"/>
  <c r="K19" i="16"/>
  <c r="K63" i="16"/>
  <c r="K240" i="16"/>
  <c r="K64" i="16"/>
  <c r="K244" i="16"/>
  <c r="K149" i="16"/>
  <c r="K150" i="16"/>
  <c r="K232" i="16"/>
  <c r="K238" i="16"/>
  <c r="K204" i="16"/>
  <c r="K206" i="16"/>
  <c r="K215" i="16"/>
  <c r="K151" i="16"/>
  <c r="K120" i="16"/>
  <c r="K6" i="16"/>
  <c r="K8" i="16"/>
  <c r="K178" i="16"/>
  <c r="K83" i="16"/>
  <c r="K98" i="16"/>
  <c r="K241" i="16"/>
  <c r="K182" i="16"/>
  <c r="K249" i="16"/>
  <c r="K47" i="16"/>
  <c r="K226" i="16"/>
  <c r="K50" i="16"/>
  <c r="K118" i="16"/>
  <c r="K74" i="16"/>
  <c r="K170" i="16"/>
  <c r="K39" i="16"/>
  <c r="K145" i="16"/>
  <c r="K165" i="16"/>
  <c r="K174" i="16"/>
  <c r="K189" i="16"/>
  <c r="K119" i="16"/>
  <c r="K190" i="16"/>
  <c r="K124" i="16"/>
  <c r="K87" i="16"/>
  <c r="K127" i="16"/>
  <c r="K53" i="16"/>
  <c r="K20" i="16"/>
  <c r="K221" i="16"/>
  <c r="K17" i="16"/>
  <c r="K142" i="16"/>
  <c r="K223" i="16"/>
  <c r="K24" i="16"/>
  <c r="K143" i="16"/>
  <c r="K70" i="16"/>
  <c r="K94" i="16"/>
  <c r="K185" i="16"/>
  <c r="K167" i="16"/>
  <c r="K52" i="16"/>
  <c r="K220" i="16"/>
  <c r="K197" i="16"/>
  <c r="K171" i="16"/>
  <c r="K25" i="16"/>
  <c r="K93" i="16"/>
  <c r="K209" i="16"/>
  <c r="K211" i="16"/>
  <c r="K68" i="16"/>
  <c r="K15" i="16"/>
  <c r="K186" i="16"/>
  <c r="K218" i="16"/>
  <c r="K169" i="16"/>
  <c r="K51" i="16"/>
  <c r="K102" i="16"/>
  <c r="K104" i="16"/>
  <c r="K121" i="16"/>
  <c r="K191" i="16"/>
  <c r="K126" i="16"/>
  <c r="K76" i="16"/>
  <c r="K56" i="16"/>
  <c r="K222" i="16"/>
  <c r="K130" i="16"/>
  <c r="K132" i="16"/>
  <c r="K23" i="16"/>
  <c r="K133" i="16"/>
  <c r="K40" i="16"/>
  <c r="K163" i="16"/>
  <c r="K187" i="16"/>
  <c r="K72" i="16"/>
  <c r="K175" i="16"/>
  <c r="K34" i="16"/>
  <c r="K141" i="16"/>
  <c r="K21" i="16"/>
  <c r="K77" i="16"/>
  <c r="K116" i="16"/>
  <c r="K139" i="16"/>
  <c r="K152" i="16"/>
  <c r="K217" i="16"/>
  <c r="K69" i="16"/>
  <c r="K71" i="16"/>
  <c r="K103" i="16"/>
  <c r="K122" i="16"/>
  <c r="K35" i="16"/>
  <c r="K73" i="16"/>
  <c r="K16" i="16"/>
  <c r="K154" i="16"/>
  <c r="K129" i="16"/>
  <c r="K173" i="16"/>
  <c r="K90" i="16"/>
  <c r="K91" i="16"/>
  <c r="K106" i="16"/>
  <c r="K134" i="16"/>
  <c r="K224" i="16"/>
  <c r="K140" i="16"/>
  <c r="K49" i="16"/>
  <c r="K58" i="16"/>
  <c r="K81" i="16"/>
  <c r="K99" i="16"/>
  <c r="K135" i="16"/>
  <c r="K225" i="16"/>
  <c r="K7" i="16"/>
  <c r="K11" i="16"/>
  <c r="K144" i="16"/>
  <c r="K100" i="16"/>
  <c r="K57" i="16"/>
  <c r="K41" i="16"/>
  <c r="K59" i="16"/>
  <c r="K4" i="16"/>
  <c r="K172" i="16"/>
  <c r="K42" i="16"/>
  <c r="K159" i="16"/>
  <c r="K147" i="16"/>
  <c r="K10" i="16"/>
  <c r="K156" i="16"/>
  <c r="K231" i="16"/>
  <c r="K79" i="16"/>
  <c r="K237" i="16"/>
  <c r="K96" i="16"/>
  <c r="K45" i="16"/>
  <c r="K97" i="16"/>
  <c r="K161" i="16"/>
  <c r="K162" i="16"/>
  <c r="K113" i="16"/>
  <c r="K148" i="16"/>
  <c r="K33" i="16"/>
  <c r="K183" i="16"/>
  <c r="K247" i="16"/>
  <c r="K248" i="16"/>
  <c r="K251" i="16"/>
  <c r="K13" i="16"/>
  <c r="K176" i="16"/>
  <c r="K177" i="16"/>
  <c r="K158" i="16"/>
  <c r="K137" i="16"/>
  <c r="K254" i="16"/>
  <c r="AB254" i="16"/>
  <c r="S254" i="16"/>
  <c r="AH254" i="16"/>
  <c r="AI254" i="16"/>
  <c r="AC254" i="16"/>
  <c r="AA254" i="16"/>
  <c r="AJ174" i="16" l="1"/>
  <c r="AJ212" i="16"/>
  <c r="AJ176" i="16"/>
  <c r="AD251" i="16"/>
  <c r="AD247" i="16"/>
  <c r="AD113" i="16"/>
  <c r="AD45" i="16"/>
  <c r="AJ112" i="16"/>
  <c r="AD237" i="16"/>
  <c r="AD194" i="16"/>
  <c r="AJ225" i="16"/>
  <c r="AD57" i="16"/>
  <c r="AJ100" i="16"/>
  <c r="AJ144" i="16"/>
  <c r="AD38" i="16"/>
  <c r="AD22" i="16"/>
  <c r="AJ130" i="16"/>
  <c r="AJ16" i="16"/>
  <c r="AJ124" i="16"/>
  <c r="AJ122" i="16"/>
  <c r="AJ118" i="16"/>
  <c r="AJ50" i="16"/>
  <c r="AD165" i="16"/>
  <c r="AD115" i="16"/>
  <c r="AD212" i="16"/>
  <c r="AD137" i="16"/>
  <c r="AD176" i="16"/>
  <c r="AJ251" i="16"/>
  <c r="AJ247" i="16"/>
  <c r="AD33" i="16"/>
  <c r="AJ113" i="16"/>
  <c r="AD161" i="16"/>
  <c r="AD112" i="16"/>
  <c r="AJ237" i="16"/>
  <c r="AJ107" i="16"/>
  <c r="AD145" i="16"/>
  <c r="AD116" i="16"/>
  <c r="AJ142" i="16"/>
  <c r="AD222" i="16"/>
  <c r="AJ205" i="16"/>
  <c r="AJ127" i="16"/>
  <c r="AD73" i="16"/>
  <c r="AJ190" i="16"/>
  <c r="AD72" i="16"/>
  <c r="AJ187" i="16"/>
  <c r="AJ163" i="16"/>
  <c r="AJ139" i="16"/>
  <c r="AJ207" i="16"/>
  <c r="AJ136" i="16"/>
  <c r="AJ227" i="16"/>
  <c r="AJ67" i="16"/>
  <c r="AD246" i="16"/>
  <c r="AD65" i="16"/>
  <c r="AD242" i="16"/>
  <c r="AD30" i="16"/>
  <c r="AJ28" i="16"/>
  <c r="AD235" i="16"/>
  <c r="AD138" i="16"/>
  <c r="AJ12" i="16"/>
  <c r="AJ59" i="16"/>
  <c r="AJ94" i="16"/>
  <c r="AJ70" i="16"/>
  <c r="AJ224" i="16"/>
  <c r="AJ24" i="16"/>
  <c r="AJ56" i="16"/>
  <c r="AD170" i="16"/>
  <c r="AD87" i="16"/>
  <c r="AD120" i="16"/>
  <c r="AJ101" i="16"/>
  <c r="AJ168" i="16"/>
  <c r="AJ166" i="16"/>
  <c r="AJ6" i="16"/>
  <c r="AD107" i="16"/>
  <c r="AJ143" i="16"/>
  <c r="AJ106" i="16"/>
  <c r="AD142" i="16"/>
  <c r="AJ222" i="16"/>
  <c r="AD205" i="16"/>
  <c r="AD190" i="16"/>
  <c r="AJ175" i="16"/>
  <c r="AJ72" i="16"/>
  <c r="AD207" i="16"/>
  <c r="AD136" i="16"/>
  <c r="AD227" i="16"/>
  <c r="AJ246" i="16"/>
  <c r="AJ242" i="16"/>
  <c r="AJ30" i="16"/>
  <c r="AD28" i="16"/>
  <c r="AD95" i="16"/>
  <c r="AJ235" i="16"/>
  <c r="AJ147" i="16"/>
  <c r="AD177" i="16"/>
  <c r="AJ248" i="16"/>
  <c r="AJ148" i="16"/>
  <c r="AD162" i="16"/>
  <c r="AJ97" i="16"/>
  <c r="AJ96" i="16"/>
  <c r="AD110" i="16"/>
  <c r="AD234" i="16"/>
  <c r="AJ8" i="16"/>
  <c r="AJ92" i="16"/>
  <c r="AJ84" i="16"/>
  <c r="AJ134" i="16"/>
  <c r="AJ223" i="16"/>
  <c r="AD90" i="16"/>
  <c r="AJ155" i="16"/>
  <c r="AD219" i="16"/>
  <c r="AD69" i="16"/>
  <c r="AJ217" i="16"/>
  <c r="AD211" i="16"/>
  <c r="AJ232" i="16"/>
  <c r="AJ150" i="16"/>
  <c r="AJ47" i="16"/>
  <c r="AJ195" i="16"/>
  <c r="AD32" i="16"/>
  <c r="AJ240" i="16"/>
  <c r="AJ98" i="16"/>
  <c r="AJ62" i="16"/>
  <c r="AD239" i="16"/>
  <c r="AD172" i="16"/>
  <c r="AJ26" i="16"/>
  <c r="AD58" i="16"/>
  <c r="AD140" i="16"/>
  <c r="AJ78" i="16"/>
  <c r="AJ131" i="16"/>
  <c r="AJ20" i="16"/>
  <c r="AJ105" i="16"/>
  <c r="AD74" i="16"/>
  <c r="AD86" i="16"/>
  <c r="AD117" i="16"/>
  <c r="AJ188" i="16"/>
  <c r="AD164" i="16"/>
  <c r="AD13" i="16"/>
  <c r="AD248" i="16"/>
  <c r="AJ183" i="16"/>
  <c r="AD148" i="16"/>
  <c r="AJ162" i="16"/>
  <c r="AD96" i="16"/>
  <c r="AJ110" i="16"/>
  <c r="AJ234" i="16"/>
  <c r="AD8" i="16"/>
  <c r="AD79" i="16"/>
  <c r="AD92" i="16"/>
  <c r="AD84" i="16"/>
  <c r="AD134" i="16"/>
  <c r="AD223" i="16"/>
  <c r="AJ90" i="16"/>
  <c r="AJ199" i="16"/>
  <c r="AJ219" i="16"/>
  <c r="AD125" i="16"/>
  <c r="AJ123" i="16"/>
  <c r="AD103" i="16"/>
  <c r="AJ71" i="16"/>
  <c r="AD217" i="16"/>
  <c r="AJ211" i="16"/>
  <c r="AD232" i="16"/>
  <c r="AD157" i="16"/>
  <c r="AD150" i="16"/>
  <c r="AJ32" i="16"/>
  <c r="AD240" i="16"/>
  <c r="AD98" i="16"/>
  <c r="AD62" i="16"/>
  <c r="AJ239" i="16"/>
  <c r="AJ159" i="16"/>
  <c r="AD229" i="16"/>
  <c r="AD146" i="16"/>
  <c r="AJ114" i="16"/>
  <c r="AD196" i="16"/>
  <c r="AD66" i="16"/>
  <c r="AD46" i="16"/>
  <c r="AJ31" i="16"/>
  <c r="AJ44" i="16"/>
  <c r="AJ236" i="16"/>
  <c r="AJ11" i="16"/>
  <c r="AD82" i="16"/>
  <c r="AJ108" i="16"/>
  <c r="AJ85" i="16"/>
  <c r="AJ77" i="16"/>
  <c r="AD53" i="16"/>
  <c r="AD76" i="16"/>
  <c r="AJ52" i="16"/>
  <c r="AJ102" i="16"/>
  <c r="AD186" i="16"/>
  <c r="AD153" i="16"/>
  <c r="AJ214" i="16"/>
  <c r="AD230" i="16"/>
  <c r="AJ228" i="16"/>
  <c r="AD249" i="16"/>
  <c r="AJ243" i="16"/>
  <c r="AJ18" i="16"/>
  <c r="AD238" i="16"/>
  <c r="AJ80" i="16"/>
  <c r="AJ7" i="16"/>
  <c r="AJ39" i="16"/>
  <c r="AJ23" i="16"/>
  <c r="AD221" i="16"/>
  <c r="AD209" i="16"/>
  <c r="AJ220" i="16"/>
  <c r="AJ126" i="16"/>
  <c r="AJ34" i="16"/>
  <c r="AJ104" i="16"/>
  <c r="AJ218" i="16"/>
  <c r="AD68" i="16"/>
  <c r="AJ229" i="16"/>
  <c r="AJ146" i="16"/>
  <c r="AD114" i="16"/>
  <c r="AJ196" i="16"/>
  <c r="AJ66" i="16"/>
  <c r="AJ46" i="16"/>
  <c r="AD44" i="16"/>
  <c r="AD61" i="16"/>
  <c r="AD236" i="16"/>
  <c r="AD193" i="16"/>
  <c r="AJ82" i="16"/>
  <c r="AD108" i="16"/>
  <c r="AD25" i="16"/>
  <c r="AD133" i="16"/>
  <c r="AD17" i="16"/>
  <c r="AD129" i="16"/>
  <c r="AJ76" i="16"/>
  <c r="AD52" i="16"/>
  <c r="AD121" i="16"/>
  <c r="AD102" i="16"/>
  <c r="AD169" i="16"/>
  <c r="AJ186" i="16"/>
  <c r="AD214" i="16"/>
  <c r="AJ230" i="16"/>
  <c r="AD228" i="16"/>
  <c r="AD149" i="16"/>
  <c r="AJ249" i="16"/>
  <c r="AD243" i="16"/>
  <c r="AD181" i="16"/>
  <c r="AJ63" i="16"/>
  <c r="AD83" i="16"/>
  <c r="AD18" i="16"/>
  <c r="AJ238" i="16"/>
  <c r="AJ43" i="16"/>
  <c r="AD254" i="16"/>
  <c r="AJ254" i="16"/>
  <c r="AD147" i="16"/>
  <c r="AD183" i="16"/>
  <c r="AD31" i="16"/>
  <c r="AD179" i="16"/>
  <c r="AD19" i="16"/>
  <c r="AJ61" i="16"/>
  <c r="AD109" i="16"/>
  <c r="AD11" i="16"/>
  <c r="AJ79" i="16"/>
  <c r="AD81" i="16"/>
  <c r="AD85" i="16"/>
  <c r="AD143" i="16"/>
  <c r="AD171" i="16"/>
  <c r="AD77" i="16"/>
  <c r="AD155" i="16"/>
  <c r="AD199" i="16"/>
  <c r="AJ53" i="16"/>
  <c r="AD75" i="16"/>
  <c r="AD123" i="16"/>
  <c r="AD119" i="16"/>
  <c r="AD175" i="16"/>
  <c r="AD71" i="16"/>
  <c r="AJ169" i="16"/>
  <c r="AD187" i="16"/>
  <c r="AD163" i="16"/>
  <c r="AJ153" i="16"/>
  <c r="AD139" i="16"/>
  <c r="AJ137" i="16"/>
  <c r="AD67" i="16"/>
  <c r="AD47" i="16"/>
  <c r="AD195" i="16"/>
  <c r="AD43" i="16"/>
  <c r="AJ5" i="16"/>
  <c r="AD93" i="16"/>
  <c r="AD135" i="16"/>
  <c r="AJ37" i="16"/>
  <c r="AJ21" i="16"/>
  <c r="AD35" i="16"/>
  <c r="AD51" i="16"/>
  <c r="AD167" i="16"/>
  <c r="AD151" i="16"/>
  <c r="AJ177" i="16"/>
  <c r="AJ13" i="16"/>
  <c r="AJ29" i="16"/>
  <c r="AD97" i="16"/>
  <c r="AD27" i="16"/>
  <c r="AJ193" i="16"/>
  <c r="AJ41" i="16"/>
  <c r="AJ145" i="16"/>
  <c r="AJ49" i="16"/>
  <c r="AJ116" i="16"/>
  <c r="AJ25" i="16"/>
  <c r="AJ133" i="16"/>
  <c r="AD106" i="16"/>
  <c r="AJ17" i="16"/>
  <c r="AJ129" i="16"/>
  <c r="AD127" i="16"/>
  <c r="AJ73" i="16"/>
  <c r="AJ125" i="16"/>
  <c r="AJ121" i="16"/>
  <c r="AJ103" i="16"/>
  <c r="AJ189" i="16"/>
  <c r="AJ69" i="16"/>
  <c r="AJ165" i="16"/>
  <c r="AJ115" i="16"/>
  <c r="AJ157" i="16"/>
  <c r="AJ149" i="16"/>
  <c r="AJ33" i="16"/>
  <c r="AJ65" i="16"/>
  <c r="AJ181" i="16"/>
  <c r="AD63" i="16"/>
  <c r="AJ161" i="16"/>
  <c r="AJ83" i="16"/>
  <c r="AJ45" i="16"/>
  <c r="AJ95" i="16"/>
  <c r="AD159" i="16"/>
  <c r="AJ9" i="16"/>
  <c r="AJ99" i="16"/>
  <c r="AJ91" i="16"/>
  <c r="AJ197" i="16"/>
  <c r="AJ173" i="16"/>
  <c r="AJ141" i="16"/>
  <c r="AJ201" i="16"/>
  <c r="AD191" i="16"/>
  <c r="AD4" i="16"/>
  <c r="AJ15" i="16"/>
  <c r="AD185" i="16"/>
  <c r="AJ152" i="16"/>
  <c r="AJ210" i="16"/>
  <c r="AJ213" i="16"/>
  <c r="AJ216" i="16"/>
  <c r="AJ14" i="16"/>
  <c r="AD208" i="16"/>
  <c r="AJ206" i="16"/>
  <c r="AJ204" i="16"/>
  <c r="AD202" i="16"/>
  <c r="AJ200" i="16"/>
  <c r="AJ198" i="16"/>
  <c r="AJ215" i="16"/>
  <c r="AJ203" i="16"/>
  <c r="AJ4" i="16"/>
  <c r="AJ194" i="16"/>
  <c r="AJ138" i="16"/>
  <c r="AJ172" i="16"/>
  <c r="AD80" i="16"/>
  <c r="AD9" i="16"/>
  <c r="AD12" i="16"/>
  <c r="AD5" i="16"/>
  <c r="AD225" i="16"/>
  <c r="AD26" i="16"/>
  <c r="AJ93" i="16"/>
  <c r="AD94" i="16"/>
  <c r="AJ58" i="16"/>
  <c r="AJ135" i="16"/>
  <c r="AD100" i="16"/>
  <c r="AD70" i="16"/>
  <c r="AJ140" i="16"/>
  <c r="AD99" i="16"/>
  <c r="AD144" i="16"/>
  <c r="AD224" i="16"/>
  <c r="AD78" i="16"/>
  <c r="AJ38" i="16"/>
  <c r="AD24" i="16"/>
  <c r="AD37" i="16"/>
  <c r="AJ22" i="16"/>
  <c r="AD91" i="16"/>
  <c r="AD21" i="16"/>
  <c r="AD130" i="16"/>
  <c r="AD197" i="16"/>
  <c r="AD173" i="16"/>
  <c r="AJ221" i="16"/>
  <c r="AD141" i="16"/>
  <c r="AD56" i="16"/>
  <c r="AD20" i="16"/>
  <c r="AJ209" i="16"/>
  <c r="AD201" i="16"/>
  <c r="AJ170" i="16"/>
  <c r="AD220" i="16"/>
  <c r="AD16" i="16"/>
  <c r="AJ74" i="16"/>
  <c r="AD126" i="16"/>
  <c r="AD124" i="16"/>
  <c r="AJ35" i="16"/>
  <c r="AJ191" i="16"/>
  <c r="AD34" i="16"/>
  <c r="AD122" i="16"/>
  <c r="AJ120" i="16"/>
  <c r="AJ86" i="16"/>
  <c r="AD104" i="16"/>
  <c r="AD118" i="16"/>
  <c r="AJ117" i="16"/>
  <c r="AJ51" i="16"/>
  <c r="AD50" i="16"/>
  <c r="AD168" i="16"/>
  <c r="AD188" i="16"/>
  <c r="AD218" i="16"/>
  <c r="AJ167" i="16"/>
  <c r="AD166" i="16"/>
  <c r="AJ164" i="16"/>
  <c r="AD152" i="16"/>
  <c r="AJ151" i="16"/>
  <c r="AJ68" i="16"/>
  <c r="AD210" i="16"/>
  <c r="AD213" i="16"/>
  <c r="AD216" i="16"/>
  <c r="AD14" i="16"/>
  <c r="AJ208" i="16"/>
  <c r="AD206" i="16"/>
  <c r="AD204" i="16"/>
  <c r="AJ202" i="16"/>
  <c r="AD200" i="16"/>
  <c r="AD198" i="16"/>
  <c r="AD215" i="16"/>
  <c r="I4" i="8"/>
  <c r="Y4" i="8"/>
  <c r="Q4" i="8"/>
  <c r="I5" i="9"/>
  <c r="I6" i="9"/>
  <c r="I7" i="9"/>
  <c r="I8" i="9"/>
  <c r="I9" i="9"/>
  <c r="I4" i="9"/>
  <c r="I5" i="5"/>
  <c r="I4" i="5"/>
  <c r="Y5" i="5"/>
  <c r="Y4" i="5"/>
  <c r="Q5" i="5"/>
  <c r="Q4" i="5"/>
  <c r="Y4" i="10"/>
  <c r="Q4" i="10"/>
  <c r="I4" i="10"/>
  <c r="Q5" i="11"/>
  <c r="Q6" i="11"/>
  <c r="Q7" i="11"/>
  <c r="Q8" i="11"/>
  <c r="Q9" i="11"/>
  <c r="Q4" i="11"/>
  <c r="I5" i="12"/>
  <c r="I6" i="12"/>
  <c r="I7" i="12"/>
  <c r="I4" i="12"/>
  <c r="Y5" i="12"/>
  <c r="Y6" i="12"/>
  <c r="Y7" i="12"/>
  <c r="Y4" i="12"/>
  <c r="Q5" i="12"/>
  <c r="Q6" i="12"/>
  <c r="Q7" i="12"/>
  <c r="Q4" i="12"/>
  <c r="I5" i="13"/>
  <c r="I4" i="13"/>
  <c r="Y5" i="15"/>
  <c r="Y4" i="15"/>
  <c r="Q5" i="15"/>
  <c r="Q4" i="15"/>
  <c r="I5" i="15"/>
  <c r="I4" i="15"/>
  <c r="Y5" i="7"/>
  <c r="Y6" i="7"/>
  <c r="Y4" i="7"/>
  <c r="Q5" i="7"/>
  <c r="Q6" i="7"/>
  <c r="Q4" i="7"/>
  <c r="I5" i="7"/>
  <c r="I6" i="7"/>
  <c r="I4" i="7"/>
  <c r="Y4" i="6"/>
  <c r="I4" i="6"/>
  <c r="Q4" i="6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G20" i="2"/>
  <c r="E20" i="2"/>
  <c r="Y8" i="3" l="1"/>
  <c r="Y7" i="3"/>
  <c r="Y6" i="3"/>
  <c r="Y5" i="3"/>
  <c r="Y4" i="3"/>
  <c r="Q8" i="3"/>
  <c r="Q7" i="3"/>
  <c r="Q6" i="3"/>
  <c r="Q5" i="3"/>
  <c r="Q4" i="3"/>
  <c r="I5" i="3"/>
  <c r="I6" i="3"/>
  <c r="I7" i="3"/>
  <c r="I8" i="3"/>
  <c r="I4" i="3"/>
  <c r="AA6" i="15"/>
  <c r="S5" i="8"/>
  <c r="S29" i="4"/>
  <c r="S6" i="6"/>
  <c r="K11" i="9"/>
  <c r="K6" i="10"/>
  <c r="AA5" i="8"/>
  <c r="K6" i="5"/>
  <c r="K29" i="4"/>
  <c r="K7" i="7"/>
  <c r="AA7" i="7"/>
  <c r="AA29" i="4"/>
  <c r="AA6" i="10"/>
  <c r="S6" i="15"/>
  <c r="S8" i="12"/>
  <c r="K6" i="15"/>
  <c r="K8" i="12"/>
  <c r="S6" i="5"/>
  <c r="S11" i="9"/>
  <c r="AA8" i="12"/>
  <c r="K6" i="6"/>
  <c r="S7" i="7"/>
  <c r="AA11" i="9"/>
  <c r="AA6" i="6"/>
  <c r="AA6" i="5"/>
  <c r="K5" i="8"/>
  <c r="S6" i="10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5" i="3"/>
  <c r="J6" i="3"/>
  <c r="J7" i="3"/>
  <c r="J8" i="3"/>
  <c r="J4" i="3"/>
  <c r="AB6" i="3" l="1"/>
  <c r="AH6" i="3"/>
  <c r="AB4" i="3"/>
  <c r="AH4" i="3"/>
  <c r="AH5" i="3"/>
  <c r="AB5" i="3"/>
  <c r="AH8" i="3"/>
  <c r="AB8" i="3"/>
  <c r="AB7" i="3"/>
  <c r="AH7" i="3"/>
  <c r="AB16" i="4"/>
  <c r="AH16" i="4"/>
  <c r="AB12" i="4"/>
  <c r="AH12" i="4"/>
  <c r="AB8" i="4"/>
  <c r="AH8" i="4"/>
  <c r="AH7" i="4"/>
  <c r="AB7" i="4"/>
  <c r="AH20" i="4"/>
  <c r="AB20" i="4"/>
  <c r="AB18" i="4"/>
  <c r="AH18" i="4"/>
  <c r="AB19" i="4"/>
  <c r="AH19" i="4"/>
  <c r="AB15" i="4"/>
  <c r="AH15" i="4"/>
  <c r="AH11" i="4"/>
  <c r="AB11" i="4"/>
  <c r="AH4" i="4"/>
  <c r="AB4" i="4"/>
  <c r="AH14" i="4"/>
  <c r="AB14" i="4"/>
  <c r="AH10" i="4"/>
  <c r="AB10" i="4"/>
  <c r="AB6" i="4"/>
  <c r="AH6" i="4"/>
  <c r="AB21" i="4"/>
  <c r="AH21" i="4"/>
  <c r="AB17" i="4"/>
  <c r="AH17" i="4"/>
  <c r="AB13" i="4"/>
  <c r="AH13" i="4"/>
  <c r="AB9" i="4"/>
  <c r="AH9" i="4"/>
  <c r="AB5" i="4"/>
  <c r="AH5" i="4"/>
  <c r="Z8" i="11"/>
  <c r="R8" i="11"/>
  <c r="J8" i="11"/>
  <c r="Z5" i="15"/>
  <c r="R5" i="15"/>
  <c r="J5" i="15"/>
  <c r="Z4" i="15"/>
  <c r="R4" i="15"/>
  <c r="J4" i="15"/>
  <c r="J5" i="13"/>
  <c r="J4" i="13"/>
  <c r="Z7" i="12"/>
  <c r="R7" i="12"/>
  <c r="J7" i="12"/>
  <c r="Z6" i="12"/>
  <c r="R6" i="12"/>
  <c r="J6" i="12"/>
  <c r="Z5" i="12"/>
  <c r="R5" i="12"/>
  <c r="J5" i="12"/>
  <c r="Z4" i="12"/>
  <c r="R4" i="12"/>
  <c r="J4" i="12"/>
  <c r="Z9" i="11"/>
  <c r="R9" i="11"/>
  <c r="J9" i="11"/>
  <c r="Z7" i="11"/>
  <c r="R7" i="11"/>
  <c r="J7" i="11"/>
  <c r="Z6" i="11"/>
  <c r="R6" i="11"/>
  <c r="J6" i="11"/>
  <c r="Z5" i="11"/>
  <c r="R5" i="11"/>
  <c r="J5" i="11"/>
  <c r="Z4" i="11"/>
  <c r="R4" i="11"/>
  <c r="J4" i="11"/>
  <c r="Z4" i="10"/>
  <c r="R4" i="10"/>
  <c r="J4" i="10"/>
  <c r="Z5" i="5"/>
  <c r="R5" i="5"/>
  <c r="J5" i="5"/>
  <c r="Z4" i="5"/>
  <c r="R4" i="5"/>
  <c r="J4" i="5"/>
  <c r="Z4" i="8"/>
  <c r="R4" i="8"/>
  <c r="Z6" i="7"/>
  <c r="Z5" i="7"/>
  <c r="Z4" i="7"/>
  <c r="R6" i="7"/>
  <c r="R5" i="7"/>
  <c r="R4" i="7"/>
  <c r="Z4" i="6"/>
  <c r="R4" i="6"/>
  <c r="AH9" i="3"/>
  <c r="AH10" i="3"/>
  <c r="AB9" i="3"/>
  <c r="AB28" i="4"/>
  <c r="AH28" i="4"/>
  <c r="AB10" i="3"/>
  <c r="AF4" i="8" l="1"/>
  <c r="AE4" i="8"/>
  <c r="AE5" i="7"/>
  <c r="AF6" i="7"/>
  <c r="AE4" i="7"/>
  <c r="AE6" i="7"/>
  <c r="AG6" i="7" s="1"/>
  <c r="AF5" i="7"/>
  <c r="AF4" i="7"/>
  <c r="AB4" i="10"/>
  <c r="AH4" i="10"/>
  <c r="AI4" i="10"/>
  <c r="AE4" i="10"/>
  <c r="AF4" i="10"/>
  <c r="AC4" i="10"/>
  <c r="AB5" i="11"/>
  <c r="AH5" i="11"/>
  <c r="AI6" i="11"/>
  <c r="AE6" i="11"/>
  <c r="AF7" i="11"/>
  <c r="AC7" i="11"/>
  <c r="AB8" i="11"/>
  <c r="AH8" i="11"/>
  <c r="AI5" i="11"/>
  <c r="AE5" i="11"/>
  <c r="AC6" i="11"/>
  <c r="AF6" i="11"/>
  <c r="AF8" i="11"/>
  <c r="AC8" i="11"/>
  <c r="AB4" i="11"/>
  <c r="AH4" i="11"/>
  <c r="AB9" i="11"/>
  <c r="AH9" i="11"/>
  <c r="AE8" i="11"/>
  <c r="AI8" i="11"/>
  <c r="AI4" i="11"/>
  <c r="AE4" i="11"/>
  <c r="AF5" i="11"/>
  <c r="AC5" i="11"/>
  <c r="AB7" i="11"/>
  <c r="AH7" i="11"/>
  <c r="AI9" i="11"/>
  <c r="AJ9" i="11" s="1"/>
  <c r="AE9" i="11"/>
  <c r="AF4" i="11"/>
  <c r="AC4" i="11"/>
  <c r="AH6" i="11"/>
  <c r="AJ6" i="11" s="1"/>
  <c r="AB6" i="11"/>
  <c r="AD6" i="11" s="1"/>
  <c r="AE7" i="11"/>
  <c r="AI7" i="11"/>
  <c r="AC9" i="11"/>
  <c r="AF9" i="11"/>
  <c r="AB5" i="5"/>
  <c r="AH5" i="5"/>
  <c r="AI5" i="5"/>
  <c r="AJ5" i="5" s="1"/>
  <c r="AE5" i="5"/>
  <c r="AI4" i="5"/>
  <c r="AE4" i="5"/>
  <c r="AC5" i="5"/>
  <c r="AF5" i="5"/>
  <c r="AB4" i="5"/>
  <c r="AH4" i="5"/>
  <c r="AF4" i="5"/>
  <c r="AC4" i="5"/>
  <c r="AF4" i="12"/>
  <c r="AC4" i="12"/>
  <c r="AB5" i="12"/>
  <c r="AH5" i="12"/>
  <c r="AE6" i="12"/>
  <c r="AI6" i="12"/>
  <c r="AF7" i="12"/>
  <c r="AC7" i="12"/>
  <c r="AH6" i="12"/>
  <c r="AB6" i="12"/>
  <c r="AH4" i="12"/>
  <c r="AB4" i="12"/>
  <c r="AE5" i="12"/>
  <c r="AI5" i="12"/>
  <c r="AC6" i="12"/>
  <c r="AF6" i="12"/>
  <c r="AE7" i="12"/>
  <c r="AI7" i="12"/>
  <c r="AI4" i="12"/>
  <c r="AE4" i="12"/>
  <c r="AF5" i="12"/>
  <c r="AC5" i="12"/>
  <c r="AH7" i="12"/>
  <c r="AB7" i="12"/>
  <c r="AH4" i="13"/>
  <c r="AB4" i="13"/>
  <c r="AI4" i="13"/>
  <c r="AC4" i="13"/>
  <c r="AB5" i="13"/>
  <c r="AH5" i="13"/>
  <c r="AI5" i="13"/>
  <c r="AC5" i="13"/>
  <c r="AI5" i="15"/>
  <c r="AE5" i="15"/>
  <c r="AB5" i="15"/>
  <c r="AH5" i="15"/>
  <c r="AI4" i="15"/>
  <c r="AE4" i="15"/>
  <c r="AB4" i="15"/>
  <c r="AH4" i="15"/>
  <c r="AC5" i="15"/>
  <c r="AF5" i="15"/>
  <c r="AF4" i="15"/>
  <c r="AC4" i="15"/>
  <c r="AE4" i="6"/>
  <c r="AF4" i="6"/>
  <c r="K4" i="15"/>
  <c r="S4" i="13"/>
  <c r="AA4" i="13"/>
  <c r="S5" i="13"/>
  <c r="AA5" i="13"/>
  <c r="S4" i="12"/>
  <c r="K7" i="12"/>
  <c r="AA7" i="12"/>
  <c r="K5" i="12"/>
  <c r="S6" i="12"/>
  <c r="S4" i="10"/>
  <c r="K4" i="10"/>
  <c r="AA4" i="10"/>
  <c r="K4" i="5"/>
  <c r="K5" i="5"/>
  <c r="S5" i="5"/>
  <c r="K5" i="15"/>
  <c r="K4" i="13"/>
  <c r="K5" i="13"/>
  <c r="K6" i="11"/>
  <c r="S7" i="11"/>
  <c r="S8" i="11"/>
  <c r="AA9" i="11"/>
  <c r="AA4" i="11"/>
  <c r="K5" i="11"/>
  <c r="S5" i="15"/>
  <c r="S4" i="15"/>
  <c r="AA5" i="15"/>
  <c r="AA4" i="15"/>
  <c r="K4" i="12"/>
  <c r="S5" i="12"/>
  <c r="AA6" i="12"/>
  <c r="AA5" i="12"/>
  <c r="AA4" i="12"/>
  <c r="K6" i="12"/>
  <c r="S7" i="12"/>
  <c r="S6" i="11"/>
  <c r="AA7" i="11"/>
  <c r="AA8" i="11"/>
  <c r="K4" i="11"/>
  <c r="S5" i="11"/>
  <c r="AA6" i="11"/>
  <c r="K9" i="11"/>
  <c r="S4" i="11"/>
  <c r="AA5" i="11"/>
  <c r="K7" i="11"/>
  <c r="S9" i="11"/>
  <c r="K8" i="11"/>
  <c r="S4" i="5"/>
  <c r="AA5" i="5"/>
  <c r="AA4" i="5"/>
  <c r="J6" i="9"/>
  <c r="J7" i="9"/>
  <c r="J8" i="9"/>
  <c r="J9" i="9"/>
  <c r="J5" i="9"/>
  <c r="J4" i="9"/>
  <c r="J4" i="8"/>
  <c r="AI4" i="8" s="1"/>
  <c r="J6" i="7"/>
  <c r="AC6" i="7" s="1"/>
  <c r="J5" i="7"/>
  <c r="AI5" i="7" s="1"/>
  <c r="J4" i="7"/>
  <c r="J4" i="6"/>
  <c r="AC4" i="6" s="1"/>
  <c r="S10" i="11"/>
  <c r="AH7" i="13"/>
  <c r="AE10" i="11"/>
  <c r="K7" i="15"/>
  <c r="AC10" i="11"/>
  <c r="AA7" i="13"/>
  <c r="AC9" i="12"/>
  <c r="AB9" i="12"/>
  <c r="AF11" i="11"/>
  <c r="AH9" i="12"/>
  <c r="AC5" i="6"/>
  <c r="AE11" i="11"/>
  <c r="K9" i="12"/>
  <c r="AA10" i="11"/>
  <c r="AC7" i="15"/>
  <c r="AE5" i="6"/>
  <c r="AF5" i="10"/>
  <c r="AE5" i="10"/>
  <c r="AA7" i="15"/>
  <c r="S7" i="13"/>
  <c r="AC5" i="10"/>
  <c r="AC7" i="13"/>
  <c r="AF7" i="5"/>
  <c r="K11" i="11"/>
  <c r="AA9" i="12"/>
  <c r="AI9" i="12"/>
  <c r="AE8" i="7"/>
  <c r="AF10" i="11"/>
  <c r="AB6" i="13"/>
  <c r="AA5" i="10"/>
  <c r="S7" i="5"/>
  <c r="K5" i="10"/>
  <c r="AF7" i="15"/>
  <c r="AI10" i="11"/>
  <c r="AI7" i="15"/>
  <c r="AH7" i="5"/>
  <c r="AI5" i="10"/>
  <c r="AI7" i="5"/>
  <c r="AH10" i="11"/>
  <c r="AB11" i="11"/>
  <c r="AH6" i="13"/>
  <c r="AA6" i="13"/>
  <c r="AI7" i="13"/>
  <c r="S11" i="11"/>
  <c r="AA11" i="11"/>
  <c r="AF5" i="6"/>
  <c r="AE7" i="5"/>
  <c r="AE9" i="12"/>
  <c r="AB7" i="15"/>
  <c r="AI6" i="13"/>
  <c r="AI11" i="11"/>
  <c r="S5" i="10"/>
  <c r="K10" i="11"/>
  <c r="S9" i="12"/>
  <c r="AB10" i="11"/>
  <c r="AH7" i="15"/>
  <c r="S6" i="13"/>
  <c r="AF9" i="12"/>
  <c r="AB7" i="5"/>
  <c r="AC6" i="13"/>
  <c r="AH11" i="11"/>
  <c r="AB5" i="10"/>
  <c r="AF8" i="7"/>
  <c r="K6" i="13"/>
  <c r="AE7" i="15"/>
  <c r="AA7" i="5"/>
  <c r="AC7" i="5"/>
  <c r="AB7" i="13"/>
  <c r="AF6" i="8"/>
  <c r="AH5" i="10"/>
  <c r="AI6" i="8"/>
  <c r="AE6" i="8"/>
  <c r="S7" i="15"/>
  <c r="K7" i="5"/>
  <c r="AC11" i="11"/>
  <c r="K7" i="13"/>
  <c r="AD6" i="12" l="1"/>
  <c r="AC5" i="7"/>
  <c r="AD8" i="11"/>
  <c r="AD7" i="11"/>
  <c r="AD5" i="15"/>
  <c r="AG7" i="12"/>
  <c r="AG7" i="11"/>
  <c r="AG6" i="8"/>
  <c r="AG4" i="8"/>
  <c r="AH4" i="8"/>
  <c r="AB4" i="8"/>
  <c r="AC4" i="8"/>
  <c r="AG8" i="7"/>
  <c r="AB4" i="7"/>
  <c r="AH4" i="7"/>
  <c r="AI4" i="7"/>
  <c r="AH5" i="7"/>
  <c r="AJ5" i="7" s="1"/>
  <c r="AB5" i="7"/>
  <c r="AD5" i="7" s="1"/>
  <c r="AC4" i="7"/>
  <c r="AI6" i="7"/>
  <c r="AH6" i="7"/>
  <c r="AJ6" i="7" s="1"/>
  <c r="AB6" i="7"/>
  <c r="AD6" i="7" s="1"/>
  <c r="AG4" i="7"/>
  <c r="AG5" i="7"/>
  <c r="AI4" i="6"/>
  <c r="AG5" i="10"/>
  <c r="AJ5" i="10"/>
  <c r="AD5" i="10"/>
  <c r="AG4" i="10"/>
  <c r="AJ4" i="10"/>
  <c r="AD4" i="10"/>
  <c r="AJ11" i="11"/>
  <c r="AD11" i="11"/>
  <c r="AG11" i="11"/>
  <c r="AG10" i="11"/>
  <c r="AJ10" i="11"/>
  <c r="AD10" i="11"/>
  <c r="AG9" i="11"/>
  <c r="AJ4" i="11"/>
  <c r="AJ8" i="11"/>
  <c r="AG6" i="11"/>
  <c r="AD4" i="11"/>
  <c r="AJ7" i="11"/>
  <c r="AG4" i="11"/>
  <c r="AG5" i="11"/>
  <c r="AD9" i="11"/>
  <c r="AG8" i="11"/>
  <c r="AJ5" i="11"/>
  <c r="AD5" i="11"/>
  <c r="AB5" i="9"/>
  <c r="AH5" i="9"/>
  <c r="AI5" i="9"/>
  <c r="AC5" i="9"/>
  <c r="AB9" i="9"/>
  <c r="AH9" i="9"/>
  <c r="AI9" i="9"/>
  <c r="AC9" i="9"/>
  <c r="AB6" i="9"/>
  <c r="AH6" i="9"/>
  <c r="AI6" i="9"/>
  <c r="AC6" i="9"/>
  <c r="AB8" i="9"/>
  <c r="AH8" i="9"/>
  <c r="AI8" i="9"/>
  <c r="AC8" i="9"/>
  <c r="AH4" i="9"/>
  <c r="AB4" i="9"/>
  <c r="AI4" i="9"/>
  <c r="AC4" i="9"/>
  <c r="AH7" i="9"/>
  <c r="AB7" i="9"/>
  <c r="AD7" i="9" s="1"/>
  <c r="AI7" i="9"/>
  <c r="AC7" i="9"/>
  <c r="AJ7" i="5"/>
  <c r="AG7" i="5"/>
  <c r="AD7" i="5"/>
  <c r="AG5" i="5"/>
  <c r="AJ4" i="5"/>
  <c r="AG4" i="5"/>
  <c r="AD4" i="5"/>
  <c r="AD5" i="5"/>
  <c r="AJ9" i="12"/>
  <c r="AG9" i="12"/>
  <c r="AD9" i="12"/>
  <c r="AD7" i="12"/>
  <c r="AJ7" i="12"/>
  <c r="AJ4" i="12"/>
  <c r="AD5" i="12"/>
  <c r="AG4" i="12"/>
  <c r="AJ5" i="12"/>
  <c r="AD4" i="12"/>
  <c r="AG5" i="12"/>
  <c r="AJ6" i="12"/>
  <c r="AG6" i="12"/>
  <c r="AJ7" i="13"/>
  <c r="AD6" i="13"/>
  <c r="AD7" i="13"/>
  <c r="AJ6" i="13"/>
  <c r="AJ5" i="13"/>
  <c r="AD4" i="13"/>
  <c r="AD5" i="13"/>
  <c r="AJ4" i="13"/>
  <c r="AD7" i="15"/>
  <c r="AJ7" i="15"/>
  <c r="AG7" i="15"/>
  <c r="AD4" i="15"/>
  <c r="AJ4" i="15"/>
  <c r="AG4" i="15"/>
  <c r="AG5" i="15"/>
  <c r="AJ5" i="15"/>
  <c r="AG5" i="6"/>
  <c r="AG4" i="6"/>
  <c r="AH4" i="6"/>
  <c r="AB4" i="6"/>
  <c r="K5" i="9"/>
  <c r="S5" i="9"/>
  <c r="AA5" i="9"/>
  <c r="K9" i="9"/>
  <c r="S9" i="9"/>
  <c r="AA9" i="9"/>
  <c r="K8" i="9"/>
  <c r="S8" i="9"/>
  <c r="AA8" i="9"/>
  <c r="K6" i="9"/>
  <c r="AA6" i="9"/>
  <c r="S6" i="9"/>
  <c r="K4" i="9"/>
  <c r="AA4" i="9"/>
  <c r="S4" i="9"/>
  <c r="K7" i="9"/>
  <c r="S7" i="9"/>
  <c r="AA7" i="9"/>
  <c r="K4" i="6"/>
  <c r="K4" i="7"/>
  <c r="K5" i="7"/>
  <c r="K6" i="7"/>
  <c r="K4" i="8"/>
  <c r="AA4" i="7"/>
  <c r="S4" i="8"/>
  <c r="AA4" i="8"/>
  <c r="AA6" i="7"/>
  <c r="S6" i="7"/>
  <c r="S5" i="7"/>
  <c r="AA5" i="7"/>
  <c r="S4" i="7"/>
  <c r="S4" i="6"/>
  <c r="AA4" i="6"/>
  <c r="Z21" i="4"/>
  <c r="R21" i="4"/>
  <c r="Z20" i="4"/>
  <c r="R20" i="4"/>
  <c r="Z19" i="4"/>
  <c r="R19" i="4"/>
  <c r="Z18" i="4"/>
  <c r="R18" i="4"/>
  <c r="Z17" i="4"/>
  <c r="R17" i="4"/>
  <c r="Z16" i="4"/>
  <c r="R16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Z8" i="4"/>
  <c r="R8" i="4"/>
  <c r="Z7" i="4"/>
  <c r="R7" i="4"/>
  <c r="Z6" i="4"/>
  <c r="R6" i="4"/>
  <c r="Z5" i="4"/>
  <c r="R5" i="4"/>
  <c r="Z4" i="4"/>
  <c r="R4" i="4"/>
  <c r="Z8" i="3"/>
  <c r="R8" i="3"/>
  <c r="Z7" i="3"/>
  <c r="R7" i="3"/>
  <c r="Z6" i="3"/>
  <c r="R6" i="3"/>
  <c r="Z5" i="3"/>
  <c r="R5" i="3"/>
  <c r="Z4" i="3"/>
  <c r="R4" i="3"/>
  <c r="AA10" i="9"/>
  <c r="G21" i="2"/>
  <c r="AA8" i="7"/>
  <c r="AI8" i="7"/>
  <c r="AC8" i="7"/>
  <c r="F7" i="2"/>
  <c r="G15" i="2"/>
  <c r="F19" i="2"/>
  <c r="E14" i="2"/>
  <c r="AA5" i="6"/>
  <c r="S6" i="8"/>
  <c r="AB10" i="9"/>
  <c r="F16" i="2"/>
  <c r="AH6" i="8"/>
  <c r="S8" i="7"/>
  <c r="AH8" i="7"/>
  <c r="F14" i="2"/>
  <c r="AB6" i="8"/>
  <c r="AC10" i="9"/>
  <c r="F22" i="2"/>
  <c r="E15" i="2"/>
  <c r="S10" i="9"/>
  <c r="E16" i="2"/>
  <c r="F11" i="2"/>
  <c r="F18" i="2"/>
  <c r="K6" i="8"/>
  <c r="E22" i="2"/>
  <c r="AB8" i="7"/>
  <c r="G22" i="2"/>
  <c r="AB5" i="6"/>
  <c r="AH10" i="9"/>
  <c r="F15" i="2"/>
  <c r="G19" i="2"/>
  <c r="K10" i="9"/>
  <c r="AI10" i="9"/>
  <c r="G16" i="2"/>
  <c r="G14" i="2"/>
  <c r="K8" i="7"/>
  <c r="AH5" i="6"/>
  <c r="AI5" i="6"/>
  <c r="E18" i="2"/>
  <c r="AA6" i="8"/>
  <c r="G18" i="2"/>
  <c r="K5" i="6"/>
  <c r="F6" i="2"/>
  <c r="S5" i="6"/>
  <c r="E21" i="2"/>
  <c r="E19" i="2"/>
  <c r="AC6" i="8"/>
  <c r="AD6" i="8" l="1"/>
  <c r="AJ6" i="8"/>
  <c r="AJ4" i="8"/>
  <c r="AD4" i="8"/>
  <c r="AJ8" i="7"/>
  <c r="AD8" i="7"/>
  <c r="AJ4" i="7"/>
  <c r="AD4" i="7"/>
  <c r="AF4" i="3"/>
  <c r="AC4" i="3"/>
  <c r="AC8" i="3"/>
  <c r="AD8" i="3" s="1"/>
  <c r="AF8" i="3"/>
  <c r="AI5" i="3"/>
  <c r="AJ5" i="3" s="1"/>
  <c r="AE5" i="3"/>
  <c r="AC5" i="3"/>
  <c r="AD5" i="3" s="1"/>
  <c r="AF5" i="3"/>
  <c r="AF6" i="3"/>
  <c r="AC6" i="3"/>
  <c r="AD6" i="3" s="1"/>
  <c r="AE7" i="3"/>
  <c r="AI7" i="3"/>
  <c r="AC7" i="3"/>
  <c r="AF7" i="3"/>
  <c r="AI4" i="3"/>
  <c r="AE4" i="3"/>
  <c r="AE6" i="3"/>
  <c r="AI6" i="3"/>
  <c r="AJ6" i="3" s="1"/>
  <c r="AI8" i="3"/>
  <c r="AJ8" i="3" s="1"/>
  <c r="AE8" i="3"/>
  <c r="AC5" i="4"/>
  <c r="AD5" i="4" s="1"/>
  <c r="AF5" i="4"/>
  <c r="AE5" i="4"/>
  <c r="AG5" i="4" s="1"/>
  <c r="AI5" i="4"/>
  <c r="AJ5" i="4" s="1"/>
  <c r="AE7" i="4"/>
  <c r="AI7" i="4"/>
  <c r="AJ7" i="4" s="1"/>
  <c r="AE9" i="4"/>
  <c r="AI9" i="4"/>
  <c r="AJ9" i="4" s="1"/>
  <c r="AE11" i="4"/>
  <c r="AI11" i="4"/>
  <c r="AJ11" i="4" s="1"/>
  <c r="AI13" i="4"/>
  <c r="AJ13" i="4" s="1"/>
  <c r="AE13" i="4"/>
  <c r="AG13" i="4" s="1"/>
  <c r="AI15" i="4"/>
  <c r="AJ15" i="4" s="1"/>
  <c r="AE15" i="4"/>
  <c r="AI17" i="4"/>
  <c r="AJ17" i="4" s="1"/>
  <c r="AE17" i="4"/>
  <c r="AE19" i="4"/>
  <c r="AI19" i="4"/>
  <c r="AJ19" i="4" s="1"/>
  <c r="AE21" i="4"/>
  <c r="AI21" i="4"/>
  <c r="AJ21" i="4" s="1"/>
  <c r="AF9" i="4"/>
  <c r="AC9" i="4"/>
  <c r="AD9" i="4" s="1"/>
  <c r="AF11" i="4"/>
  <c r="AC11" i="4"/>
  <c r="AD11" i="4" s="1"/>
  <c r="AF13" i="4"/>
  <c r="AC13" i="4"/>
  <c r="AD13" i="4" s="1"/>
  <c r="AF15" i="4"/>
  <c r="AC15" i="4"/>
  <c r="AD15" i="4" s="1"/>
  <c r="AC17" i="4"/>
  <c r="AD17" i="4" s="1"/>
  <c r="AF17" i="4"/>
  <c r="AC19" i="4"/>
  <c r="AD19" i="4" s="1"/>
  <c r="AF19" i="4"/>
  <c r="AC21" i="4"/>
  <c r="AD21" i="4" s="1"/>
  <c r="AF21" i="4"/>
  <c r="AC7" i="4"/>
  <c r="AD7" i="4" s="1"/>
  <c r="AF7" i="4"/>
  <c r="AE6" i="4"/>
  <c r="AI6" i="4"/>
  <c r="AJ6" i="4" s="1"/>
  <c r="AI10" i="4"/>
  <c r="AJ10" i="4" s="1"/>
  <c r="AE10" i="4"/>
  <c r="AI14" i="4"/>
  <c r="AJ14" i="4" s="1"/>
  <c r="AE14" i="4"/>
  <c r="AI20" i="4"/>
  <c r="AJ20" i="4" s="1"/>
  <c r="AE20" i="4"/>
  <c r="AE4" i="4"/>
  <c r="AI4" i="4"/>
  <c r="AE8" i="4"/>
  <c r="AI8" i="4"/>
  <c r="AJ8" i="4" s="1"/>
  <c r="AE12" i="4"/>
  <c r="AI12" i="4"/>
  <c r="AJ12" i="4" s="1"/>
  <c r="AI16" i="4"/>
  <c r="AJ16" i="4" s="1"/>
  <c r="AE16" i="4"/>
  <c r="AE18" i="4"/>
  <c r="AI18" i="4"/>
  <c r="AJ18" i="4" s="1"/>
  <c r="AC4" i="4"/>
  <c r="AF4" i="4"/>
  <c r="AF6" i="4"/>
  <c r="AC6" i="4"/>
  <c r="AD6" i="4" s="1"/>
  <c r="AC8" i="4"/>
  <c r="AD8" i="4" s="1"/>
  <c r="AF8" i="4"/>
  <c r="AC10" i="4"/>
  <c r="AD10" i="4" s="1"/>
  <c r="AF10" i="4"/>
  <c r="AF12" i="4"/>
  <c r="AC12" i="4"/>
  <c r="AD12" i="4" s="1"/>
  <c r="AC14" i="4"/>
  <c r="AD14" i="4" s="1"/>
  <c r="AF14" i="4"/>
  <c r="AG14" i="4" s="1"/>
  <c r="AF16" i="4"/>
  <c r="AC16" i="4"/>
  <c r="AD16" i="4" s="1"/>
  <c r="AF18" i="4"/>
  <c r="AC18" i="4"/>
  <c r="AD18" i="4" s="1"/>
  <c r="AC20" i="4"/>
  <c r="AD20" i="4" s="1"/>
  <c r="AF20" i="4"/>
  <c r="AD10" i="9"/>
  <c r="AJ10" i="9"/>
  <c r="AD4" i="9"/>
  <c r="AJ8" i="9"/>
  <c r="AJ6" i="9"/>
  <c r="AJ9" i="9"/>
  <c r="AJ5" i="9"/>
  <c r="AJ7" i="9"/>
  <c r="AJ4" i="9"/>
  <c r="AD8" i="9"/>
  <c r="AD6" i="9"/>
  <c r="AD9" i="9"/>
  <c r="AD5" i="9"/>
  <c r="AJ5" i="6"/>
  <c r="AD5" i="6"/>
  <c r="AJ4" i="6"/>
  <c r="AD4" i="6"/>
  <c r="AA8" i="3"/>
  <c r="S8" i="3"/>
  <c r="K8" i="3"/>
  <c r="S6" i="3"/>
  <c r="K6" i="3"/>
  <c r="AA6" i="3"/>
  <c r="AA5" i="3"/>
  <c r="S5" i="3"/>
  <c r="K5" i="3"/>
  <c r="AA7" i="3"/>
  <c r="S7" i="3"/>
  <c r="K7" i="3"/>
  <c r="AA5" i="4"/>
  <c r="AA9" i="4"/>
  <c r="AA15" i="4"/>
  <c r="AA7" i="4"/>
  <c r="AA11" i="4"/>
  <c r="AA17" i="4"/>
  <c r="AA19" i="4"/>
  <c r="AA21" i="4"/>
  <c r="AA13" i="4"/>
  <c r="S4" i="3"/>
  <c r="AA4" i="3"/>
  <c r="K4" i="3"/>
  <c r="S4" i="4"/>
  <c r="K4" i="4"/>
  <c r="S6" i="4"/>
  <c r="K6" i="4"/>
  <c r="S8" i="4"/>
  <c r="K8" i="4"/>
  <c r="S10" i="4"/>
  <c r="K10" i="4"/>
  <c r="S12" i="4"/>
  <c r="K12" i="4"/>
  <c r="S14" i="4"/>
  <c r="K14" i="4"/>
  <c r="S16" i="4"/>
  <c r="K16" i="4"/>
  <c r="S18" i="4"/>
  <c r="K18" i="4"/>
  <c r="S20" i="4"/>
  <c r="K20" i="4"/>
  <c r="AA4" i="4"/>
  <c r="AA8" i="4"/>
  <c r="AA10" i="4"/>
  <c r="AA12" i="4"/>
  <c r="AA14" i="4"/>
  <c r="AA16" i="4"/>
  <c r="AA18" i="4"/>
  <c r="AA20" i="4"/>
  <c r="AA6" i="4"/>
  <c r="S5" i="4"/>
  <c r="K5" i="4"/>
  <c r="S7" i="4"/>
  <c r="K7" i="4"/>
  <c r="S9" i="4"/>
  <c r="K9" i="4"/>
  <c r="S11" i="4"/>
  <c r="K11" i="4"/>
  <c r="S13" i="4"/>
  <c r="K13" i="4"/>
  <c r="S15" i="4"/>
  <c r="K15" i="4"/>
  <c r="S17" i="4"/>
  <c r="K17" i="4"/>
  <c r="S19" i="4"/>
  <c r="K19" i="4"/>
  <c r="S21" i="4"/>
  <c r="K21" i="4"/>
  <c r="AC28" i="4"/>
  <c r="AF9" i="3"/>
  <c r="AF28" i="4"/>
  <c r="E17" i="2"/>
  <c r="AE28" i="4"/>
  <c r="AA10" i="3"/>
  <c r="AC9" i="3"/>
  <c r="G7" i="2"/>
  <c r="AE10" i="3"/>
  <c r="AI28" i="4"/>
  <c r="E7" i="2"/>
  <c r="G11" i="2"/>
  <c r="S10" i="3"/>
  <c r="AI9" i="3"/>
  <c r="AC10" i="3"/>
  <c r="S28" i="4"/>
  <c r="AA28" i="4"/>
  <c r="S9" i="3"/>
  <c r="AA9" i="3"/>
  <c r="G6" i="2"/>
  <c r="AF10" i="3"/>
  <c r="AE9" i="3"/>
  <c r="K28" i="4"/>
  <c r="G17" i="2"/>
  <c r="E11" i="2"/>
  <c r="E6" i="2"/>
  <c r="K10" i="3"/>
  <c r="K9" i="3"/>
  <c r="AI10" i="3"/>
  <c r="AG5" i="3" l="1"/>
  <c r="AG12" i="4"/>
  <c r="AG8" i="4"/>
  <c r="AG20" i="4"/>
  <c r="AG6" i="3"/>
  <c r="AG9" i="4"/>
  <c r="AG10" i="3"/>
  <c r="AJ9" i="3"/>
  <c r="AJ10" i="3"/>
  <c r="AG9" i="3"/>
  <c r="AD10" i="3"/>
  <c r="AD9" i="3"/>
  <c r="AG4" i="3"/>
  <c r="AJ7" i="3"/>
  <c r="AG8" i="3"/>
  <c r="AJ4" i="3"/>
  <c r="AG7" i="3"/>
  <c r="AD4" i="3"/>
  <c r="AD7" i="3"/>
  <c r="AD28" i="4"/>
  <c r="AJ28" i="4"/>
  <c r="AG28" i="4"/>
  <c r="AG4" i="4"/>
  <c r="AG16" i="4"/>
  <c r="AG10" i="4"/>
  <c r="AG17" i="4"/>
  <c r="AD4" i="4"/>
  <c r="AG21" i="4"/>
  <c r="AJ4" i="4"/>
  <c r="AG15" i="4"/>
  <c r="AG18" i="4"/>
  <c r="AG6" i="4"/>
  <c r="AG19" i="4"/>
  <c r="AG11" i="4"/>
  <c r="AG7" i="4"/>
  <c r="G9" i="2"/>
  <c r="E12" i="2"/>
  <c r="F9" i="2"/>
  <c r="F10" i="2"/>
  <c r="E9" i="2"/>
  <c r="E10" i="2"/>
  <c r="F12" i="2"/>
  <c r="G12" i="2"/>
  <c r="G10" i="2"/>
</calcChain>
</file>

<file path=xl/sharedStrings.xml><?xml version="1.0" encoding="utf-8"?>
<sst xmlns="http://schemas.openxmlformats.org/spreadsheetml/2006/main" count="1757" uniqueCount="412">
  <si>
    <t>Performance Test Report</t>
  </si>
  <si>
    <t>Test 5 rounds for each test case.</t>
  </si>
  <si>
    <t>The result is the medium value of the 5 rounds.</t>
  </si>
  <si>
    <t>Compare between configuration A and B:</t>
  </si>
  <si>
    <t>Score A vs. Score B = (Score A - Score B)*2/(Score A + Score B)</t>
  </si>
  <si>
    <t>DO NOT EDIT "Mid" and "Normalized" column.</t>
  </si>
  <si>
    <t>Microservice</t>
  </si>
  <si>
    <t>tensorflow</t>
  </si>
  <si>
    <t>elasticsearch</t>
  </si>
  <si>
    <t>mariadb</t>
  </si>
  <si>
    <t>rabbitmq</t>
  </si>
  <si>
    <t>nginx</t>
  </si>
  <si>
    <t>Ubuntu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</si>
  <si>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</si>
  <si>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</si>
  <si>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</si>
  <si>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</si>
  <si>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</si>
  <si>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</si>
  <si>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</si>
  <si>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</si>
  <si>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</si>
  <si>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</si>
  <si>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redis</t>
  </si>
  <si>
    <t>php</t>
  </si>
  <si>
    <t>Time taken for tests (s)**</t>
  </si>
  <si>
    <t>N</t>
  </si>
  <si>
    <t>memcached</t>
  </si>
  <si>
    <t>postgres</t>
  </si>
  <si>
    <t>python</t>
  </si>
  <si>
    <t>golang</t>
  </si>
  <si>
    <t>ruby</t>
  </si>
  <si>
    <t>openjdk</t>
  </si>
  <si>
    <t>Time per request(ms)**</t>
  </si>
  <si>
    <t>Time per request(ms)(across all concurrent requests)**</t>
  </si>
  <si>
    <t>Requests per second(#/sec)</t>
  </si>
  <si>
    <t>Y</t>
  </si>
  <si>
    <t>Transfer rate (Kbytes/sec) received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</si>
  <si>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</si>
  <si>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</si>
  <si>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</si>
  <si>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</si>
  <si>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</si>
  <si>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</si>
  <si>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</si>
  <si>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</si>
  <si>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</si>
  <si>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</si>
  <si>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</si>
  <si>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</si>
  <si>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</si>
  <si>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</si>
  <si>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</si>
  <si>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</si>
  <si>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</si>
  <si>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</si>
  <si>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benchmark-node-octane</t>
  </si>
  <si>
    <t>Average number of seconds to run all queries</t>
  </si>
  <si>
    <t>Minimum number of seconds to run all queries</t>
  </si>
  <si>
    <t>Maximum number of seconds to run all queries</t>
  </si>
  <si>
    <t>Total duration: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</si>
  <si>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</si>
  <si>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</si>
  <si>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</si>
  <si>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</si>
  <si>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BUFFER_TEST&amp;HEAVY_CONNECTION&amp;READ_WRITE</t>
  </si>
  <si>
    <t>BUFFER_TEST&amp;HEAVY_CONNECTION&amp;READ_ONLY</t>
  </si>
  <si>
    <t>pybenchmark minimun (ms)**</t>
  </si>
  <si>
    <t>pybenchmark average (ms)**</t>
  </si>
  <si>
    <t>phpbench0.8.1</t>
  </si>
  <si>
    <t>Sets - Latency**</t>
  </si>
  <si>
    <t>Sets - KB/sec</t>
  </si>
  <si>
    <t>Gets - Latency**</t>
  </si>
  <si>
    <t>Gets - KB/sec</t>
  </si>
  <si>
    <t>Total - Latency**</t>
  </si>
  <si>
    <t>Total - KB/sec</t>
  </si>
  <si>
    <t>BenchmarkBuild-20(ns/op)**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</si>
  <si>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</si>
  <si>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</si>
  <si>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</si>
  <si>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</si>
  <si>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</si>
  <si>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</si>
  <si>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</si>
  <si>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</si>
  <si>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</si>
  <si>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</si>
  <si>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</si>
  <si>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</si>
  <si>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</si>
  <si>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</si>
  <si>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</si>
  <si>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>podhtml.b  (avg seconds)</t>
  </si>
  <si>
    <t>noprog.b (avg seconds)</t>
  </si>
  <si>
    <t>Throughput Score (Big is better)</t>
  </si>
  <si>
    <t>Latency Score (Small is better)</t>
  </si>
  <si>
    <t>CV</t>
  </si>
  <si>
    <t xml:space="preserve">Normalized result (A) = test result (A) / min (test result (A), test result (B), test result (C))*weight </t>
  </si>
  <si>
    <t>Latency Score (Small is better) = sum of all "Small is Better" cases Normalized results</t>
  </si>
  <si>
    <t>Throughput Score (Big is better) = sum of all "Big is Better" cases Normalized results</t>
  </si>
  <si>
    <t>Perl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</si>
  <si>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</si>
  <si>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</si>
  <si>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</si>
  <si>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</si>
  <si>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</si>
  <si>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</si>
  <si>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</si>
  <si>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</si>
  <si>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</si>
  <si>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</si>
  <si>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</si>
  <si>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</si>
  <si>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</si>
  <si>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</si>
  <si>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</si>
  <si>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</si>
  <si>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</si>
  <si>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</si>
  <si>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</si>
  <si>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</si>
  <si>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</si>
  <si>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</si>
  <si>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</si>
  <si>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</si>
  <si>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</si>
  <si>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</si>
  <si>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</si>
  <si>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</si>
  <si>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</si>
  <si>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</si>
  <si>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</si>
  <si>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</si>
  <si>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</si>
  <si>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</si>
  <si>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</si>
  <si>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</si>
  <si>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</si>
  <si>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</si>
  <si>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</si>
  <si>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</si>
  <si>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</si>
  <si>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</si>
  <si>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</si>
  <si>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</si>
  <si>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</si>
  <si>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</si>
  <si>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</si>
  <si>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</si>
  <si>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</si>
  <si>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</si>
  <si>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</si>
  <si>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</si>
  <si>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</si>
  <si>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</si>
  <si>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</si>
  <si>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</si>
  <si>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</si>
  <si>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</si>
  <si>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</si>
  <si>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</si>
  <si>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</si>
  <si>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</si>
  <si>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</si>
  <si>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</si>
  <si>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</si>
  <si>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</si>
  <si>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</si>
  <si>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</si>
  <si>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</si>
  <si>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</si>
  <si>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</si>
  <si>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</si>
  <si>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</si>
  <si>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</si>
  <si>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</si>
  <si>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</si>
  <si>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</si>
  <si>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</si>
  <si>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</si>
  <si>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</si>
  <si>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</si>
  <si>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</si>
  <si>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</si>
  <si>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</si>
  <si>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</si>
  <si>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</si>
  <si>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</si>
  <si>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</si>
  <si>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</si>
  <si>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</si>
  <si>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</si>
  <si>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</si>
  <si>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</si>
  <si>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</si>
  <si>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</si>
  <si>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</si>
  <si>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</si>
  <si>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</si>
  <si>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</si>
  <si>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</si>
  <si>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</si>
  <si>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</si>
  <si>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</si>
  <si>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</si>
  <si>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</si>
  <si>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</si>
  <si>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</si>
  <si>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</si>
  <si>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</si>
  <si>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</si>
  <si>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</si>
  <si>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</si>
  <si>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</si>
  <si>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</si>
  <si>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</si>
  <si>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</si>
  <si>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</si>
  <si>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</si>
  <si>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</si>
  <si>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</si>
  <si>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</si>
  <si>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</si>
  <si>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</si>
  <si>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</si>
  <si>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</si>
  <si>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</si>
  <si>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</si>
  <si>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</si>
  <si>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</si>
  <si>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</si>
  <si>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</si>
  <si>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</si>
  <si>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</si>
  <si>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</si>
  <si>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</si>
  <si>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</si>
  <si>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</si>
  <si>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</si>
  <si>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</si>
  <si>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</si>
  <si>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</si>
  <si>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</si>
  <si>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</si>
  <si>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</si>
  <si>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</si>
  <si>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</si>
  <si>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</si>
  <si>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</si>
  <si>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</si>
  <si>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</si>
  <si>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</si>
  <si>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</si>
  <si>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</si>
  <si>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</si>
  <si>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</si>
  <si>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</si>
  <si>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</si>
  <si>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</si>
  <si>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</si>
  <si>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</si>
  <si>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</si>
  <si>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</si>
  <si>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</si>
  <si>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</si>
  <si>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</si>
  <si>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</si>
  <si>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</si>
  <si>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</si>
  <si>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</si>
  <si>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</si>
  <si>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</si>
  <si>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</si>
  <si>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</si>
  <si>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</si>
  <si>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</si>
  <si>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</si>
  <si>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</si>
  <si>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</si>
  <si>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</si>
  <si>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</si>
  <si>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</si>
  <si>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</si>
  <si>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</si>
  <si>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</si>
  <si>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</si>
  <si>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</si>
  <si>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</si>
  <si>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</si>
  <si>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</si>
  <si>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</si>
  <si>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</si>
  <si>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</si>
  <si>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</si>
  <si>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</si>
  <si>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</si>
  <si>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</si>
  <si>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</si>
  <si>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</si>
  <si>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</si>
  <si>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</si>
  <si>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</si>
  <si>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</si>
  <si>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</si>
  <si>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</si>
  <si>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</si>
  <si>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</si>
  <si>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</si>
  <si>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</si>
  <si>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</si>
  <si>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</si>
  <si>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</si>
  <si>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</si>
  <si>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</si>
  <si>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</si>
  <si>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</si>
  <si>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</si>
  <si>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</si>
  <si>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</si>
  <si>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</si>
  <si>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</si>
  <si>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</si>
  <si>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</si>
  <si>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</si>
  <si>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</si>
  <si>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</si>
  <si>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</si>
  <si>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</si>
  <si>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</si>
  <si>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</si>
  <si>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</si>
  <si>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</si>
  <si>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</si>
  <si>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</si>
  <si>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</si>
  <si>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</si>
  <si>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</si>
  <si>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</si>
  <si>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History</t>
  </si>
  <si>
    <t>2019.6.10</t>
  </si>
  <si>
    <t>2019.6.19</t>
  </si>
  <si>
    <t>2019.6.20</t>
  </si>
  <si>
    <t>Retest CV &gt; 10% (mariadb,memcached,openjdk,ruby,perl)</t>
  </si>
  <si>
    <t>Retest memcached with update test case. Clear OS version update to 29940</t>
  </si>
  <si>
    <t>Retest postgres with update test case. Clear OS version update to 30010</t>
  </si>
  <si>
    <t>2019.6.26</t>
  </si>
  <si>
    <t>2019.7.5</t>
  </si>
  <si>
    <t>Retest mariadb, redis, memcached with parameter '--privileged' in test case. Clear OS update to 30210</t>
  </si>
  <si>
    <t>MyBenchmark.testMethod Score(thrpt of 200 samples)</t>
  </si>
  <si>
    <t>MyBenchmark.testMethod Score error(thrpt of 200 samples)**</t>
  </si>
  <si>
    <t>2019.7.8</t>
  </si>
  <si>
    <t xml:space="preserve">sending rate avg </t>
  </si>
  <si>
    <t>receiving rate avg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</si>
  <si>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</si>
  <si>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</si>
  <si>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</si>
  <si>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</si>
  <si>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</si>
  <si>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flink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</si>
  <si>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</si>
  <si>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</si>
  <si>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</si>
  <si>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</si>
  <si>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</si>
  <si>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</si>
  <si>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</si>
  <si>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</si>
  <si>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</si>
  <si>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</si>
  <si>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</si>
  <si>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</si>
  <si>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</si>
  <si>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</si>
  <si>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</si>
  <si>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</si>
  <si>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2019.7.22</t>
  </si>
  <si>
    <t>cassandra</t>
  </si>
  <si>
    <t>cassandra-stress write test - Op rate(op/s)</t>
  </si>
  <si>
    <t>cassandra-stress write test - Latency mean(ms)</t>
  </si>
  <si>
    <t>Add flink and cassandra test</t>
  </si>
  <si>
    <t>Retest postgre, openjdk and ruby with jianjun's patch merged. (Test extra official docker image, postgres:9.6, openjdk:latest, ruby:2.7.0)</t>
  </si>
  <si>
    <t>2019.7.23</t>
  </si>
  <si>
    <t>Retest redis and add test items</t>
  </si>
  <si>
    <t>Initial version Clear 29280 kernel version: 5.1.5-348.kvm , Ubuntu 18.04</t>
  </si>
  <si>
    <t>Kernel</t>
  </si>
  <si>
    <t>cassandra-stress read test - 5 - Op rate(op/s)</t>
  </si>
  <si>
    <t>cassandra-stress read test - 5 - Latency mean(ms)</t>
  </si>
  <si>
    <t>2019.7.30</t>
  </si>
  <si>
    <t>Throughput or Latency</t>
  </si>
  <si>
    <t>Latency</t>
  </si>
  <si>
    <t>Throughput</t>
  </si>
  <si>
    <t>Update the kernel of clear linux (os version: 30500, kernel version: 5.2.2-368.kvm)and retest all microservice on clear linux.</t>
  </si>
  <si>
    <t>CC/OU</t>
  </si>
  <si>
    <t>CU/OU</t>
  </si>
  <si>
    <t>CC/CU</t>
  </si>
  <si>
    <t>CC</t>
  </si>
  <si>
    <t>OU</t>
  </si>
  <si>
    <t>CU</t>
  </si>
  <si>
    <t>Comparison</t>
  </si>
  <si>
    <r>
      <t xml:space="preserve">CC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>lear linux host os</t>
    </r>
  </si>
  <si>
    <t>Test bed</t>
  </si>
  <si>
    <t>Conatainer version</t>
  </si>
  <si>
    <t>Clear version</t>
  </si>
  <si>
    <r>
      <t xml:space="preserve">CU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</si>
  <si>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r>
      <t xml:space="preserve">OU - </t>
    </r>
    <r>
      <rPr>
        <sz val="10"/>
        <color rgb="FFFF0000"/>
        <rFont val="Calibri"/>
        <family val="2"/>
      </rPr>
      <t>O</t>
    </r>
    <r>
      <rPr>
        <sz val="10"/>
        <rFont val="Calibri"/>
        <family val="2"/>
      </rPr>
      <t xml:space="preserve">fficial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</si>
  <si>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t>X/X/2019</t>
  </si>
  <si>
    <t>name:input here</t>
  </si>
  <si>
    <t>Offical version</t>
  </si>
  <si>
    <t>Ubuntu version</t>
  </si>
  <si>
    <t>Clear Linux</t>
  </si>
  <si>
    <t>node</t>
  </si>
  <si>
    <t>Container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</si>
</sst>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宋体"/>
      <family val="2"/>
      <scheme val="minor"/>
    </font>
    <font>
      <b/>
      <sz val="10"/>
      <name val="宋体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b/>
      <u/>
      <sz val="11"/>
      <color rgb="FF4A86E8"/>
      <name val="Calibri"/>
      <family val="2"/>
    </font>
    <font>
      <sz val="10"/>
      <color rgb="FFFF0000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0" xfId="0" applyFont="1"/>
    <xf numFmtId="10" fontId="9" fillId="3" borderId="2" xfId="3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12" fillId="4" borderId="10" xfId="0" applyFont="1" applyFill="1" applyBorder="1" applyAlignment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1" fillId="0" borderId="0" xfId="0" applyNumberFormat="1" applyFont="1" applyBorder="1"/>
    <xf numFmtId="0" fontId="12" fillId="0" borderId="0" xfId="0" applyFont="1" applyAlignment="1"/>
    <xf numFmtId="0" fontId="0" fillId="0" borderId="0" xfId="0" applyFont="1" applyAlignment="1">
      <alignment horizontal="left"/>
    </xf>
    <xf numFmtId="10" fontId="1" fillId="0" borderId="10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3" fillId="0" borderId="10" xfId="1" applyBorder="1" applyAlignment="1">
      <alignment horizontal="center"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2" fillId="0" borderId="10" xfId="0" applyFont="1" applyBorder="1" applyAlignment="1"/>
    <xf numFmtId="0" fontId="6" fillId="0" borderId="13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0" xfId="0" applyFont="1" applyBorder="1" applyAlignment="1"/>
    <xf numFmtId="14" fontId="12" fillId="0" borderId="10" xfId="0" applyNumberFormat="1" applyFont="1" applyBorder="1" applyAlignment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4">
    <cellStyle name="Percent 2" xfId="3" xr:uid="{00000000-0005-0000-0000-000003000000}"/>
    <cellStyle name="百分比" xfId="2" builtinId="5"/>
    <cellStyle name="常规" xfId="0" builtinId="0"/>
    <cellStyle name="超链接" xfId="1" builtinId="8"/>
  </cellStyles>
  <dxfs count="306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learlinux/dockerfiles/tree/master/memcached" TargetMode="External"/><Relationship Id="rId2" Type="http://schemas.openxmlformats.org/officeDocument/2006/relationships/hyperlink" Target="https://github.com/clearlinux/dockerfiles/tree/master/redis" TargetMode="External"/><Relationship Id="rId1" Type="http://schemas.openxmlformats.org/officeDocument/2006/relationships/hyperlink" Target="https://github.com/clearlinux/dockerfiles/tree/master/ngin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clearlinux/dockerfiles/tree/master/elastic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opLeftCell="A7" workbookViewId="0">
      <selection activeCell="I36" sqref="I36"/>
    </sheetView>
  </sheetViews>
  <sheetFormatPr baseColWidth="10" defaultColWidth="14.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 t="s">
        <v>97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 t="s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3" t="s">
        <v>98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4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C11" s="3" t="s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 t="s">
        <v>338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 t="s">
        <v>339</v>
      </c>
      <c r="C18" s="1" t="s">
        <v>383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 t="s">
        <v>340</v>
      </c>
      <c r="C19" s="1" t="s">
        <v>342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 t="s">
        <v>341</v>
      </c>
      <c r="C20" s="1" t="s">
        <v>343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 t="s">
        <v>345</v>
      </c>
      <c r="C21" s="1" t="s">
        <v>344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 t="s">
        <v>346</v>
      </c>
      <c r="C22" s="1" t="s">
        <v>347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 t="s">
        <v>350</v>
      </c>
      <c r="C23" s="3" t="s">
        <v>353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 t="s">
        <v>354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 t="s">
        <v>355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 t="s">
        <v>356</v>
      </c>
      <c r="C26" s="1" t="s">
        <v>357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 t="s">
        <v>375</v>
      </c>
      <c r="C27" s="1" t="s">
        <v>380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>
      <c r="A28" s="1"/>
      <c r="B28" s="1"/>
      <c r="C28" s="1" t="s">
        <v>379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>
      <c r="A29" s="1"/>
      <c r="B29" s="1" t="s">
        <v>381</v>
      </c>
      <c r="C29" s="1" t="s">
        <v>382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>
      <c r="A30" s="1"/>
      <c r="B30" s="1" t="s">
        <v>387</v>
      </c>
      <c r="C30" s="1" t="s">
        <v>391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honeticPr fontId="2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6.5" bestFit="1" customWidth="1"/>
    <col min="2" max="2" width="15.83203125" customWidth="1"/>
    <col min="3" max="3" width="18.5" customWidth="1"/>
    <col min="4" max="4" width="18" customWidth="1"/>
    <col min="6" max="6" width="11.33203125" bestFit="1" customWidth="1"/>
    <col min="12" max="12" width="15.5" customWidth="1"/>
    <col min="14" max="14" width="12.5" bestFit="1" customWidth="1"/>
    <col min="20" max="20" width="15.6640625" bestFit="1" customWidth="1"/>
    <col min="22" max="22" width="12.5" bestFit="1" customWidth="1"/>
    <col min="26" max="26" width="13.6640625" bestFit="1" customWidth="1"/>
    <col min="30" max="30" width="10.83203125" bestFit="1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php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7" t="s">
        <v>69</v>
      </c>
      <c r="B4" s="6">
        <v>1</v>
      </c>
      <c r="C4" s="6" t="s">
        <v>36</v>
      </c>
      <c r="D4" s="48"/>
      <c r="E4" s="48"/>
      <c r="F4" s="48"/>
      <c r="G4" s="48"/>
      <c r="H4" s="48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4">
      <c r="A5" s="42" t="s">
        <v>94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90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90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90" t="e">
        <f ca="1">(AH5-AI5)*2/(AH5+AI5)</f>
        <v>#NUM!</v>
      </c>
    </row>
    <row r="6" spans="1:36" s="38" customFormat="1" ht="14">
      <c r="A6" s="42" t="s">
        <v>95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90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90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90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177" priority="28" operator="greaterThan">
      <formula>0.1</formula>
    </cfRule>
  </conditionalFormatting>
  <conditionalFormatting sqref="K4">
    <cfRule type="cellIs" dxfId="176" priority="22" operator="greaterThan">
      <formula>2</formula>
    </cfRule>
  </conditionalFormatting>
  <conditionalFormatting sqref="AA4">
    <cfRule type="cellIs" dxfId="175" priority="21" operator="greaterThan">
      <formula>2</formula>
    </cfRule>
  </conditionalFormatting>
  <conditionalFormatting sqref="S4">
    <cfRule type="cellIs" dxfId="174" priority="20" operator="greaterThan">
      <formula>2</formula>
    </cfRule>
  </conditionalFormatting>
  <conditionalFormatting sqref="AD5">
    <cfRule type="cellIs" dxfId="173" priority="11" operator="greaterThan">
      <formula>0</formula>
    </cfRule>
    <cfRule type="cellIs" dxfId="172" priority="12" operator="lessThan">
      <formula>0</formula>
    </cfRule>
  </conditionalFormatting>
  <conditionalFormatting sqref="AD6">
    <cfRule type="cellIs" dxfId="171" priority="9" operator="greaterThan">
      <formula>0</formula>
    </cfRule>
    <cfRule type="cellIs" dxfId="170" priority="10" operator="lessThan">
      <formula>0</formula>
    </cfRule>
  </conditionalFormatting>
  <conditionalFormatting sqref="AG5">
    <cfRule type="cellIs" dxfId="169" priority="7" operator="greaterThan">
      <formula>0</formula>
    </cfRule>
    <cfRule type="cellIs" dxfId="168" priority="8" operator="lessThan">
      <formula>0</formula>
    </cfRule>
  </conditionalFormatting>
  <conditionalFormatting sqref="AG6">
    <cfRule type="cellIs" dxfId="167" priority="5" operator="greaterThan">
      <formula>0</formula>
    </cfRule>
    <cfRule type="cellIs" dxfId="166" priority="6" operator="lessThan">
      <formula>0</formula>
    </cfRule>
  </conditionalFormatting>
  <conditionalFormatting sqref="AJ5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AJ6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11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6.5" bestFit="1" customWidth="1"/>
    <col min="2" max="2" width="15.83203125" customWidth="1"/>
    <col min="3" max="3" width="11.5" bestFit="1" customWidth="1"/>
    <col min="4" max="4" width="15.6640625" bestFit="1" customWidth="1"/>
    <col min="6" max="6" width="11.33203125" bestFit="1" customWidth="1"/>
    <col min="12" max="12" width="15.5" customWidth="1"/>
    <col min="14" max="14" width="12.5" bestFit="1" customWidth="1"/>
    <col min="20" max="20" width="15.6640625" bestFit="1" customWidth="1"/>
    <col min="22" max="22" width="12.5" bestFit="1" customWidth="1"/>
    <col min="27" max="27" width="10.33203125" bestFit="1" customWidth="1"/>
    <col min="28" max="28" width="9.83203125" customWidth="1"/>
    <col min="29" max="29" width="10" customWidth="1"/>
    <col min="30" max="30" width="10.83203125" bestFit="1" customWidth="1"/>
    <col min="31" max="31" width="10.33203125" customWidth="1"/>
    <col min="32" max="32" width="10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memcached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8" t="s">
        <v>70</v>
      </c>
      <c r="B4" s="6">
        <v>1</v>
      </c>
      <c r="C4" s="6" t="s">
        <v>26</v>
      </c>
      <c r="D4" s="47"/>
      <c r="E4" s="47"/>
      <c r="F4" s="47"/>
      <c r="G4" s="47"/>
      <c r="H4" s="47"/>
      <c r="I4" s="43" t="e">
        <f t="shared" ref="I4:I9" si="0">STDEV(D4:H4)/AVERAGE(D4:H4)</f>
        <v>#DIV/0!</v>
      </c>
      <c r="J4" s="13" t="e">
        <f t="shared" ref="J4:J9" si="1">MEDIAN(D4:H4)</f>
        <v>#NUM!</v>
      </c>
      <c r="K4" s="75" t="e">
        <f t="shared" ref="K4:K9" si="2">J4/MIN(J4,R4,Z4)*B4</f>
        <v>#NUM!</v>
      </c>
      <c r="L4" s="47"/>
      <c r="M4" s="47"/>
      <c r="N4" s="47"/>
      <c r="O4" s="47"/>
      <c r="P4" s="47"/>
      <c r="Q4" s="43" t="e">
        <f t="shared" ref="Q4:Q9" si="3">STDEV(L4:P4)/AVERAGE(L4:P4)</f>
        <v>#DIV/0!</v>
      </c>
      <c r="R4" s="13" t="e">
        <f t="shared" ref="R4:R9" si="4">MEDIAN(L4:P4)</f>
        <v>#NUM!</v>
      </c>
      <c r="S4" s="75" t="e">
        <f t="shared" ref="S4:S9" si="5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9" si="6">MEDIAN(T4:X4)</f>
        <v>#NUM!</v>
      </c>
      <c r="AA4" s="75" t="e">
        <f t="shared" ref="AA4:AA9" si="7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8" t="s">
        <v>71</v>
      </c>
      <c r="B5" s="6">
        <v>1</v>
      </c>
      <c r="C5" s="6" t="s">
        <v>36</v>
      </c>
      <c r="D5" s="47"/>
      <c r="E5" s="47"/>
      <c r="F5" s="47"/>
      <c r="G5" s="47"/>
      <c r="H5" s="47"/>
      <c r="I5" s="43" t="e">
        <f t="shared" si="0"/>
        <v>#DIV/0!</v>
      </c>
      <c r="J5" s="13" t="e">
        <f t="shared" si="1"/>
        <v>#NUM!</v>
      </c>
      <c r="K5" s="75" t="e">
        <f t="shared" si="2"/>
        <v>#NUM!</v>
      </c>
      <c r="L5" s="34"/>
      <c r="M5" s="47"/>
      <c r="N5" s="47"/>
      <c r="O5" s="47"/>
      <c r="P5" s="47"/>
      <c r="Q5" s="43" t="e">
        <f t="shared" si="3"/>
        <v>#DIV/0!</v>
      </c>
      <c r="R5" s="13" t="e">
        <f t="shared" si="4"/>
        <v>#NUM!</v>
      </c>
      <c r="S5" s="75" t="e">
        <f t="shared" si="5"/>
        <v>#NUM!</v>
      </c>
      <c r="T5" s="34"/>
      <c r="U5" s="34"/>
      <c r="V5" s="34"/>
      <c r="W5" s="34"/>
      <c r="X5" s="34"/>
      <c r="Y5" s="43" t="e">
        <f t="shared" ref="Y5:Y9" si="8">STDEV(T5:X5)/AVERAGE(T5:X5)</f>
        <v>#DIV/0!</v>
      </c>
      <c r="Z5" s="13" t="e">
        <f t="shared" si="6"/>
        <v>#NUM!</v>
      </c>
      <c r="AA5" s="75" t="e">
        <f t="shared" si="7"/>
        <v>#NUM!</v>
      </c>
      <c r="AB5" s="77" t="e">
        <f t="shared" ref="AB5:AB9" si="9">J5/(MIN(J5,Z5))*$B5</f>
        <v>#NUM!</v>
      </c>
      <c r="AC5" s="77" t="e">
        <f t="shared" ref="AC5:AC9" si="10">Z5/(MIN(J5,Z5))*$B5</f>
        <v>#NUM!</v>
      </c>
      <c r="AD5" s="77" t="e">
        <f t="shared" ref="AD5:AD9" si="11">AB5/AC5</f>
        <v>#NUM!</v>
      </c>
      <c r="AE5" s="77" t="e">
        <f t="shared" ref="AE5:AE9" si="12">R5/MIN(R5,Z5)*$B5</f>
        <v>#NUM!</v>
      </c>
      <c r="AF5" s="77" t="e">
        <f t="shared" ref="AF5:AF9" si="13">Z5/MIN(R5,Z5)*$B5</f>
        <v>#NUM!</v>
      </c>
      <c r="AG5" s="77" t="e">
        <f t="shared" ref="AG5:AG9" si="14">AE5/AF5</f>
        <v>#NUM!</v>
      </c>
      <c r="AH5" s="77" t="e">
        <f t="shared" ref="AH5:AH9" si="15">J5/MIN(J5,R5)*$B5</f>
        <v>#NUM!</v>
      </c>
      <c r="AI5" s="77" t="e">
        <f t="shared" ref="AI5:AI9" si="16">R5/MIN(J5,R5)*$B5</f>
        <v>#NUM!</v>
      </c>
      <c r="AJ5" s="77" t="e">
        <f t="shared" ref="AJ5:AJ9" si="17">AH5/AI5</f>
        <v>#NUM!</v>
      </c>
    </row>
    <row r="6" spans="1:36" ht="14">
      <c r="A6" s="29" t="s">
        <v>72</v>
      </c>
      <c r="B6" s="6">
        <v>1</v>
      </c>
      <c r="C6" s="6" t="s">
        <v>26</v>
      </c>
      <c r="D6" s="47"/>
      <c r="E6" s="47"/>
      <c r="F6" s="47"/>
      <c r="G6" s="47"/>
      <c r="H6" s="47"/>
      <c r="I6" s="43" t="e">
        <f t="shared" si="0"/>
        <v>#DIV/0!</v>
      </c>
      <c r="J6" s="13" t="e">
        <f t="shared" si="1"/>
        <v>#NUM!</v>
      </c>
      <c r="K6" s="75" t="e">
        <f t="shared" si="2"/>
        <v>#NUM!</v>
      </c>
      <c r="L6" s="34"/>
      <c r="M6" s="47"/>
      <c r="N6" s="47"/>
      <c r="O6" s="47"/>
      <c r="P6" s="47"/>
      <c r="Q6" s="43" t="e">
        <f t="shared" si="3"/>
        <v>#DIV/0!</v>
      </c>
      <c r="R6" s="13" t="e">
        <f t="shared" si="4"/>
        <v>#NUM!</v>
      </c>
      <c r="S6" s="75" t="e">
        <f t="shared" si="5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6"/>
        <v>#NUM!</v>
      </c>
      <c r="AA6" s="75" t="e">
        <f t="shared" si="7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29" t="s">
        <v>73</v>
      </c>
      <c r="B7" s="6">
        <v>1</v>
      </c>
      <c r="C7" s="6" t="s">
        <v>36</v>
      </c>
      <c r="D7" s="47"/>
      <c r="E7" s="47"/>
      <c r="F7" s="47"/>
      <c r="G7" s="47"/>
      <c r="H7" s="47"/>
      <c r="I7" s="43" t="e">
        <f t="shared" si="0"/>
        <v>#DIV/0!</v>
      </c>
      <c r="J7" s="13" t="e">
        <f t="shared" si="1"/>
        <v>#NUM!</v>
      </c>
      <c r="K7" s="75" t="e">
        <f t="shared" si="2"/>
        <v>#NUM!</v>
      </c>
      <c r="L7" s="34"/>
      <c r="M7" s="47"/>
      <c r="N7" s="47"/>
      <c r="O7" s="47"/>
      <c r="P7" s="47"/>
      <c r="Q7" s="43" t="e">
        <f t="shared" si="3"/>
        <v>#DIV/0!</v>
      </c>
      <c r="R7" s="13" t="e">
        <f>MEDIAN(L7:P7)</f>
        <v>#NUM!</v>
      </c>
      <c r="S7" s="75" t="e">
        <f t="shared" si="5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6"/>
        <v>#NUM!</v>
      </c>
      <c r="AA7" s="75" t="e">
        <f t="shared" si="7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4">
      <c r="A8" s="29" t="s">
        <v>74</v>
      </c>
      <c r="B8" s="6">
        <v>1</v>
      </c>
      <c r="C8" s="6" t="s">
        <v>26</v>
      </c>
      <c r="D8" s="47"/>
      <c r="E8" s="47"/>
      <c r="F8" s="47"/>
      <c r="G8" s="47"/>
      <c r="H8" s="47"/>
      <c r="I8" s="43" t="e">
        <f t="shared" si="0"/>
        <v>#DIV/0!</v>
      </c>
      <c r="J8" s="13" t="e">
        <f t="shared" si="1"/>
        <v>#NUM!</v>
      </c>
      <c r="K8" s="75" t="e">
        <f t="shared" si="2"/>
        <v>#NUM!</v>
      </c>
      <c r="L8" s="34"/>
      <c r="M8" s="47"/>
      <c r="N8" s="47"/>
      <c r="O8" s="47"/>
      <c r="P8" s="47"/>
      <c r="Q8" s="43" t="e">
        <f t="shared" si="3"/>
        <v>#DIV/0!</v>
      </c>
      <c r="R8" s="13" t="e">
        <f t="shared" ref="R8" si="18">MEDIAN(L8:P8)</f>
        <v>#NUM!</v>
      </c>
      <c r="S8" s="75" t="e">
        <f t="shared" si="5"/>
        <v>#NUM!</v>
      </c>
      <c r="T8" s="34"/>
      <c r="U8" s="34"/>
      <c r="V8" s="34"/>
      <c r="W8" s="34"/>
      <c r="X8" s="34"/>
      <c r="Y8" s="43" t="e">
        <f t="shared" si="8"/>
        <v>#DIV/0!</v>
      </c>
      <c r="Z8" s="13" t="e">
        <f t="shared" ref="Z8" si="19">MEDIAN(T8:X8)</f>
        <v>#NUM!</v>
      </c>
      <c r="AA8" s="75" t="e">
        <f t="shared" si="7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4">
      <c r="A9" s="29" t="s">
        <v>75</v>
      </c>
      <c r="B9" s="6">
        <v>1</v>
      </c>
      <c r="C9" s="6" t="s">
        <v>36</v>
      </c>
      <c r="D9" s="47"/>
      <c r="E9" s="47"/>
      <c r="F9" s="47"/>
      <c r="G9" s="47"/>
      <c r="H9" s="47"/>
      <c r="I9" s="43" t="e">
        <f t="shared" si="0"/>
        <v>#DIV/0!</v>
      </c>
      <c r="J9" s="13" t="e">
        <f t="shared" si="1"/>
        <v>#NUM!</v>
      </c>
      <c r="K9" s="75" t="e">
        <f t="shared" si="2"/>
        <v>#NUM!</v>
      </c>
      <c r="L9" s="34"/>
      <c r="M9" s="47"/>
      <c r="N9" s="47"/>
      <c r="O9" s="47"/>
      <c r="P9" s="47"/>
      <c r="Q9" s="43" t="e">
        <f t="shared" si="3"/>
        <v>#DIV/0!</v>
      </c>
      <c r="R9" s="13" t="e">
        <f t="shared" si="4"/>
        <v>#NUM!</v>
      </c>
      <c r="S9" s="75" t="e">
        <f t="shared" si="5"/>
        <v>#NUM!</v>
      </c>
      <c r="T9" s="34"/>
      <c r="U9" s="34"/>
      <c r="V9" s="34"/>
      <c r="W9" s="34"/>
      <c r="X9" s="34"/>
      <c r="Y9" s="43" t="e">
        <f t="shared" si="8"/>
        <v>#DIV/0!</v>
      </c>
      <c r="Z9" s="13" t="e">
        <f t="shared" si="6"/>
        <v>#NUM!</v>
      </c>
      <c r="AA9" s="75" t="e">
        <f t="shared" si="7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s="38" customFormat="1" ht="14">
      <c r="A10" s="42" t="s">
        <v>94</v>
      </c>
      <c r="B10" s="40"/>
      <c r="C10" s="36" t="s">
        <v>36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20">SUMIF(INDIRECT(ADDRESS(4,3)&amp;":"&amp;ADDRESS(ROW()-1,3)),"=Y",INDIRECT(ADDRESS(4,COLUMN())&amp;":"&amp;ADDRESS(ROW()-1,COLUMN())))</f>
        <v>#NUM!</v>
      </c>
      <c r="AC10" s="37" t="e">
        <f t="shared" ca="1" si="20"/>
        <v>#NUM!</v>
      </c>
      <c r="AD10" s="90" t="e">
        <f ca="1">(AB10-AC10)*2/(AB10+AC10)</f>
        <v>#NUM!</v>
      </c>
      <c r="AE10" s="37" t="e">
        <f t="shared" ca="1" si="20"/>
        <v>#NUM!</v>
      </c>
      <c r="AF10" s="37" t="e">
        <f t="shared" ca="1" si="20"/>
        <v>#NUM!</v>
      </c>
      <c r="AG10" s="90" t="e">
        <f ca="1">(AE10-AF10)*2/(AE10+AF10)</f>
        <v>#NUM!</v>
      </c>
      <c r="AH10" s="37" t="e">
        <f t="shared" ca="1" si="20"/>
        <v>#NUM!</v>
      </c>
      <c r="AI10" s="37" t="e">
        <f t="shared" ca="1" si="20"/>
        <v>#NUM!</v>
      </c>
      <c r="AJ10" s="90" t="e">
        <f ca="1">(AH10-AI10)*2/(AH10+AI10)</f>
        <v>#NUM!</v>
      </c>
    </row>
    <row r="11" spans="1:36" s="38" customFormat="1" ht="14">
      <c r="A11" s="42" t="s">
        <v>95</v>
      </c>
      <c r="B11" s="40"/>
      <c r="C11" s="36" t="s">
        <v>26</v>
      </c>
      <c r="D11" s="36"/>
      <c r="E11" s="36"/>
      <c r="F11" s="36"/>
      <c r="G11" s="36"/>
      <c r="H11" s="36"/>
      <c r="I11" s="36"/>
      <c r="J11" s="36"/>
      <c r="K11" s="37" t="e">
        <f ca="1">SUMIF(INDIRECT(ADDRESS(4,3)&amp;":"&amp;ADDRESS(ROW()-2,3)),"=N",INDIRECT(ADDRESS(4,COLUMN())&amp;":"&amp;ADDRESS(ROW()-2,COLUMN())))</f>
        <v>#NUM!</v>
      </c>
      <c r="L11" s="36"/>
      <c r="M11" s="36"/>
      <c r="N11" s="36"/>
      <c r="O11" s="36"/>
      <c r="P11" s="36"/>
      <c r="Q11" s="36"/>
      <c r="R11" s="36"/>
      <c r="S11" s="37" t="e">
        <f ca="1">SUMIF(INDIRECT(ADDRESS(4,3)&amp;":"&amp;ADDRESS(ROW()-2,3)),"=N",INDIRECT(ADDRESS(4,COLUMN())&amp;":"&amp;ADDRESS(ROW()-2,COLUMN())))</f>
        <v>#NUM!</v>
      </c>
      <c r="T11" s="36"/>
      <c r="U11" s="36"/>
      <c r="V11" s="36"/>
      <c r="W11" s="36"/>
      <c r="X11" s="36"/>
      <c r="Y11" s="36"/>
      <c r="Z11" s="37"/>
      <c r="AA11" s="37" t="e">
        <f ca="1">SUMIF(INDIRECT(ADDRESS(4,3)&amp;":"&amp;ADDRESS(ROW()-2,3)),"=N",INDIRECT(ADDRESS(4,COLUMN())&amp;":"&amp;ADDRESS(ROW()-2,COLUMN())))</f>
        <v>#NUM!</v>
      </c>
      <c r="AB11" s="37" t="e">
        <f t="shared" ref="AB11:AI11" ca="1" si="21">SUMIF(INDIRECT(ADDRESS(4,3)&amp;":"&amp;ADDRESS(ROW()-2,3)),"=N",INDIRECT(ADDRESS(4,COLUMN())&amp;":"&amp;ADDRESS(ROW()-2,COLUMN())))</f>
        <v>#NUM!</v>
      </c>
      <c r="AC11" s="37" t="e">
        <f t="shared" ca="1" si="21"/>
        <v>#NUM!</v>
      </c>
      <c r="AD11" s="90" t="e">
        <f ca="1">(AB11-AC11)*2/(AB11+AC11)</f>
        <v>#NUM!</v>
      </c>
      <c r="AE11" s="37" t="e">
        <f t="shared" ca="1" si="21"/>
        <v>#NUM!</v>
      </c>
      <c r="AF11" s="37" t="e">
        <f t="shared" ca="1" si="21"/>
        <v>#NUM!</v>
      </c>
      <c r="AG11" s="90" t="e">
        <f ca="1">(AE11-AF11)*2/(AE11+AF11)</f>
        <v>#NUM!</v>
      </c>
      <c r="AH11" s="37" t="e">
        <f t="shared" ca="1" si="21"/>
        <v>#NUM!</v>
      </c>
      <c r="AI11" s="37" t="e">
        <f t="shared" ca="1" si="21"/>
        <v>#NUM!</v>
      </c>
      <c r="AJ11" s="90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phoneticPr fontId="23" type="noConversion"/>
  <conditionalFormatting sqref="I4:I1048576 Q4:Q1048576 Y4:Y1048576">
    <cfRule type="cellIs" dxfId="161" priority="30" operator="greaterThan">
      <formula>0.1</formula>
    </cfRule>
  </conditionalFormatting>
  <conditionalFormatting sqref="K4:K9">
    <cfRule type="cellIs" dxfId="160" priority="24" operator="greaterThan">
      <formula>2</formula>
    </cfRule>
  </conditionalFormatting>
  <conditionalFormatting sqref="S4:S9">
    <cfRule type="cellIs" dxfId="159" priority="23" operator="greaterThan">
      <formula>2</formula>
    </cfRule>
  </conditionalFormatting>
  <conditionalFormatting sqref="AA4:AA9">
    <cfRule type="cellIs" dxfId="158" priority="22" operator="greaterThan">
      <formula>2</formula>
    </cfRule>
  </conditionalFormatting>
  <conditionalFormatting sqref="AD10">
    <cfRule type="cellIs" dxfId="157" priority="11" operator="greaterThan">
      <formula>0</formula>
    </cfRule>
    <cfRule type="cellIs" dxfId="156" priority="12" operator="lessThan">
      <formula>0</formula>
    </cfRule>
  </conditionalFormatting>
  <conditionalFormatting sqref="AD11">
    <cfRule type="cellIs" dxfId="155" priority="9" operator="greaterThan">
      <formula>0</formula>
    </cfRule>
    <cfRule type="cellIs" dxfId="154" priority="10" operator="lessThan">
      <formula>0</formula>
    </cfRule>
  </conditionalFormatting>
  <conditionalFormatting sqref="AG10">
    <cfRule type="cellIs" dxfId="153" priority="7" operator="greaterThan">
      <formula>0</formula>
    </cfRule>
    <cfRule type="cellIs" dxfId="152" priority="8" operator="lessThan">
      <formula>0</formula>
    </cfRule>
  </conditionalFormatting>
  <conditionalFormatting sqref="AG11">
    <cfRule type="cellIs" dxfId="151" priority="5" operator="greaterThan">
      <formula>0</formula>
    </cfRule>
    <cfRule type="cellIs" dxfId="150" priority="6" operator="lessThan">
      <formula>0</formula>
    </cfRule>
  </conditionalFormatting>
  <conditionalFormatting sqref="AJ10">
    <cfRule type="cellIs" dxfId="149" priority="3" operator="greaterThan">
      <formula>0</formula>
    </cfRule>
    <cfRule type="cellIs" dxfId="148" priority="4" operator="lessThan">
      <formula>0</formula>
    </cfRule>
  </conditionalFormatting>
  <conditionalFormatting sqref="AJ11">
    <cfRule type="cellIs" dxfId="147" priority="1" operator="greaterThan">
      <formula>0</formula>
    </cfRule>
    <cfRule type="cellIs" dxfId="14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AJ11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49.1640625" bestFit="1" customWidth="1"/>
    <col min="2" max="2" width="15" customWidth="1"/>
    <col min="3" max="3" width="11.5" bestFit="1" customWidth="1"/>
    <col min="4" max="4" width="15.6640625" bestFit="1" customWidth="1"/>
    <col min="5" max="5" width="12" bestFit="1" customWidth="1"/>
    <col min="6" max="6" width="13.5" customWidth="1"/>
    <col min="11" max="11" width="17.5" customWidth="1"/>
    <col min="12" max="12" width="15.6640625" bestFit="1" customWidth="1"/>
    <col min="14" max="14" width="12.5" bestFit="1" customWidth="1"/>
    <col min="20" max="20" width="15.6640625" bestFit="1" customWidth="1"/>
    <col min="22" max="22" width="12.5" bestFit="1" customWidth="1"/>
    <col min="29" max="29" width="10.83203125" customWidth="1"/>
    <col min="30" max="30" width="10.6640625" customWidth="1"/>
    <col min="31" max="31" width="10.33203125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postgres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87" t="s">
        <v>16</v>
      </c>
      <c r="E3" s="87" t="s">
        <v>17</v>
      </c>
      <c r="F3" s="87" t="s">
        <v>18</v>
      </c>
      <c r="G3" s="87" t="s">
        <v>19</v>
      </c>
      <c r="H3" s="87" t="s">
        <v>20</v>
      </c>
      <c r="I3" s="88" t="s">
        <v>96</v>
      </c>
      <c r="J3" s="88" t="s">
        <v>21</v>
      </c>
      <c r="K3" s="89" t="s">
        <v>22</v>
      </c>
      <c r="L3" s="87" t="s">
        <v>16</v>
      </c>
      <c r="M3" s="87" t="s">
        <v>17</v>
      </c>
      <c r="N3" s="87" t="s">
        <v>18</v>
      </c>
      <c r="O3" s="87" t="s">
        <v>19</v>
      </c>
      <c r="P3" s="87" t="s">
        <v>20</v>
      </c>
      <c r="Q3" s="88" t="s">
        <v>96</v>
      </c>
      <c r="R3" s="88" t="s">
        <v>21</v>
      </c>
      <c r="S3" s="89" t="s">
        <v>22</v>
      </c>
      <c r="T3" s="87" t="s">
        <v>16</v>
      </c>
      <c r="U3" s="87" t="s">
        <v>17</v>
      </c>
      <c r="V3" s="87" t="s">
        <v>18</v>
      </c>
      <c r="W3" s="87" t="s">
        <v>19</v>
      </c>
      <c r="X3" s="87" t="s">
        <v>20</v>
      </c>
      <c r="Y3" s="88" t="s">
        <v>96</v>
      </c>
      <c r="Z3" s="88" t="s">
        <v>21</v>
      </c>
      <c r="AA3" s="89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3" t="s">
        <v>61</v>
      </c>
      <c r="B4" s="6">
        <v>1</v>
      </c>
      <c r="C4" s="6" t="s">
        <v>36</v>
      </c>
      <c r="D4" s="48"/>
      <c r="E4" s="48"/>
      <c r="F4" s="48"/>
      <c r="G4" s="48"/>
      <c r="H4" s="48"/>
      <c r="I4" s="43" t="e">
        <f>STDEV(D4:H4)/AVERAGE(D4:H4)</f>
        <v>#DIV/0!</v>
      </c>
      <c r="J4" s="13" t="e">
        <f t="shared" ref="J4:J9" si="0">MEDIAN(D4:H4)</f>
        <v>#NUM!</v>
      </c>
      <c r="K4" s="75" t="e">
        <f t="shared" ref="K4:K9" si="1">J4/MIN(J4,R4,Z4)*B4</f>
        <v>#NUM!</v>
      </c>
      <c r="L4" s="34"/>
      <c r="M4" s="34"/>
      <c r="N4" s="34"/>
      <c r="O4" s="34"/>
      <c r="P4" s="34"/>
      <c r="Q4" s="46" t="e">
        <f t="shared" ref="Q4:Q9" si="2">STDEV(L4:P4)/AVERAGE(L4:P4)</f>
        <v>#DIV/0!</v>
      </c>
      <c r="R4" s="13" t="e">
        <f t="shared" ref="R4:R9" si="3">MEDIAN(L4:P4)</f>
        <v>#NUM!</v>
      </c>
      <c r="S4" s="75" t="e">
        <f t="shared" ref="S4:S9" si="4">R4/MIN(J4,R4,Z4)*B4</f>
        <v>#NUM!</v>
      </c>
      <c r="T4" s="34"/>
      <c r="U4" s="34"/>
      <c r="V4" s="34"/>
      <c r="W4" s="34"/>
      <c r="X4" s="34"/>
      <c r="Y4" s="46" t="e">
        <f>STDEV(T4:X4)/AVERAGE(T4:X4)</f>
        <v>#DIV/0!</v>
      </c>
      <c r="Z4" s="13" t="e">
        <f t="shared" ref="Z4:Z9" si="5">MEDIAN(T4:X4)</f>
        <v>#NUM!</v>
      </c>
      <c r="AA4" s="75" t="e">
        <f t="shared" ref="AA4:AA9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3" t="s">
        <v>62</v>
      </c>
      <c r="B5" s="6">
        <v>1</v>
      </c>
      <c r="C5" s="6" t="s">
        <v>36</v>
      </c>
      <c r="D5" s="48"/>
      <c r="E5" s="48"/>
      <c r="F5" s="48"/>
      <c r="G5" s="48"/>
      <c r="H5" s="48"/>
      <c r="I5" s="43" t="e">
        <f t="shared" ref="I5:I9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34"/>
      <c r="M5" s="34"/>
      <c r="N5" s="34"/>
      <c r="O5" s="34"/>
      <c r="P5" s="34"/>
      <c r="Q5" s="46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6" t="e">
        <f t="shared" ref="Y5:Y9" si="8"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 t="shared" ref="AB5:AB9" si="9">J5/(MIN(J5,Z5))*$B5</f>
        <v>#NUM!</v>
      </c>
      <c r="AC5" s="77" t="e">
        <f t="shared" ref="AC5:AC9" si="10">Z5/(MIN(J5,Z5))*$B5</f>
        <v>#NUM!</v>
      </c>
      <c r="AD5" s="77" t="e">
        <f t="shared" ref="AD5:AD9" si="11">AB5/AC5</f>
        <v>#NUM!</v>
      </c>
      <c r="AE5" s="77" t="e">
        <f t="shared" ref="AE5:AE9" si="12">R5/MIN(R5,Z5)*$B5</f>
        <v>#NUM!</v>
      </c>
      <c r="AF5" s="77" t="e">
        <f t="shared" ref="AF5:AF9" si="13">Z5/MIN(R5,Z5)*$B5</f>
        <v>#NUM!</v>
      </c>
      <c r="AG5" s="77" t="e">
        <f t="shared" ref="AG5:AG9" si="14">AE5/AF5</f>
        <v>#NUM!</v>
      </c>
      <c r="AH5" s="77" t="e">
        <f t="shared" ref="AH5:AH9" si="15">J5/MIN(J5,R5)*$B5</f>
        <v>#NUM!</v>
      </c>
      <c r="AI5" s="77" t="e">
        <f t="shared" ref="AI5:AI9" si="16">R5/MIN(J5,R5)*$B5</f>
        <v>#NUM!</v>
      </c>
      <c r="AJ5" s="77" t="e">
        <f t="shared" ref="AJ5:AJ9" si="17">AH5/AI5</f>
        <v>#NUM!</v>
      </c>
    </row>
    <row r="6" spans="1:36" ht="14">
      <c r="A6" s="26" t="s">
        <v>63</v>
      </c>
      <c r="B6" s="6">
        <v>1</v>
      </c>
      <c r="C6" s="6" t="s">
        <v>36</v>
      </c>
      <c r="D6" s="48"/>
      <c r="E6" s="48"/>
      <c r="F6" s="48"/>
      <c r="G6" s="48"/>
      <c r="H6" s="48"/>
      <c r="I6" s="43" t="e">
        <f t="shared" si="7"/>
        <v>#DIV/0!</v>
      </c>
      <c r="J6" s="13" t="e">
        <f t="shared" si="0"/>
        <v>#NUM!</v>
      </c>
      <c r="K6" s="75" t="e">
        <f t="shared" si="1"/>
        <v>#NUM!</v>
      </c>
      <c r="L6" s="34"/>
      <c r="M6" s="34"/>
      <c r="N6" s="34"/>
      <c r="O6" s="34"/>
      <c r="P6" s="34"/>
      <c r="Q6" s="46" t="e">
        <f t="shared" si="2"/>
        <v>#DIV/0!</v>
      </c>
      <c r="R6" s="13" t="e">
        <f t="shared" si="3"/>
        <v>#NUM!</v>
      </c>
      <c r="S6" s="75" t="e">
        <f t="shared" si="4"/>
        <v>#NUM!</v>
      </c>
      <c r="T6" s="34"/>
      <c r="U6" s="34"/>
      <c r="V6" s="34"/>
      <c r="W6" s="34"/>
      <c r="X6" s="34"/>
      <c r="Y6" s="46" t="e">
        <f t="shared" si="8"/>
        <v>#DIV/0!</v>
      </c>
      <c r="Z6" s="13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23" t="s">
        <v>64</v>
      </c>
      <c r="B7" s="6">
        <v>1</v>
      </c>
      <c r="C7" s="6" t="s">
        <v>36</v>
      </c>
      <c r="D7" s="48"/>
      <c r="E7" s="48"/>
      <c r="F7" s="48"/>
      <c r="G7" s="48"/>
      <c r="H7" s="48"/>
      <c r="I7" s="43" t="e">
        <f t="shared" si="7"/>
        <v>#DIV/0!</v>
      </c>
      <c r="J7" s="13" t="e">
        <f t="shared" si="0"/>
        <v>#NUM!</v>
      </c>
      <c r="K7" s="75" t="e">
        <f t="shared" si="1"/>
        <v>#NUM!</v>
      </c>
      <c r="L7" s="34"/>
      <c r="M7" s="34"/>
      <c r="N7" s="34"/>
      <c r="O7" s="34"/>
      <c r="P7" s="34"/>
      <c r="Q7" s="46" t="e">
        <f t="shared" si="2"/>
        <v>#DIV/0!</v>
      </c>
      <c r="R7" s="13" t="e">
        <f t="shared" si="3"/>
        <v>#NUM!</v>
      </c>
      <c r="S7" s="75" t="e">
        <f t="shared" si="4"/>
        <v>#NUM!</v>
      </c>
      <c r="T7" s="34"/>
      <c r="U7" s="34"/>
      <c r="V7" s="34"/>
      <c r="W7" s="34"/>
      <c r="X7" s="34"/>
      <c r="Y7" s="46" t="e">
        <f t="shared" si="8"/>
        <v>#DIV/0!</v>
      </c>
      <c r="Z7" s="13" t="e">
        <f t="shared" si="5"/>
        <v>#NUM!</v>
      </c>
      <c r="AA7" s="75" t="e">
        <f t="shared" si="6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4">
      <c r="A8" s="23" t="s">
        <v>65</v>
      </c>
      <c r="B8" s="6">
        <v>1</v>
      </c>
      <c r="C8" s="6" t="s">
        <v>36</v>
      </c>
      <c r="D8" s="48"/>
      <c r="E8" s="48"/>
      <c r="F8" s="48"/>
      <c r="G8" s="48"/>
      <c r="H8" s="48"/>
      <c r="I8" s="43" t="e">
        <f t="shared" si="7"/>
        <v>#DIV/0!</v>
      </c>
      <c r="J8" s="13" t="e">
        <f t="shared" si="0"/>
        <v>#NUM!</v>
      </c>
      <c r="K8" s="75" t="e">
        <f t="shared" si="1"/>
        <v>#NUM!</v>
      </c>
      <c r="L8" s="34"/>
      <c r="M8" s="34"/>
      <c r="N8" s="34"/>
      <c r="O8" s="34"/>
      <c r="P8" s="34"/>
      <c r="Q8" s="46" t="e">
        <f t="shared" si="2"/>
        <v>#DIV/0!</v>
      </c>
      <c r="R8" s="13" t="e">
        <f t="shared" si="3"/>
        <v>#NUM!</v>
      </c>
      <c r="S8" s="75" t="e">
        <f t="shared" si="4"/>
        <v>#NUM!</v>
      </c>
      <c r="T8" s="34"/>
      <c r="U8" s="34"/>
      <c r="V8" s="34"/>
      <c r="W8" s="34"/>
      <c r="X8" s="34"/>
      <c r="Y8" s="46" t="e">
        <f t="shared" si="8"/>
        <v>#DIV/0!</v>
      </c>
      <c r="Z8" s="13" t="e">
        <f t="shared" si="5"/>
        <v>#NUM!</v>
      </c>
      <c r="AA8" s="75" t="e">
        <f t="shared" si="6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4">
      <c r="A9" s="23" t="s">
        <v>66</v>
      </c>
      <c r="B9" s="6">
        <v>1</v>
      </c>
      <c r="C9" s="6" t="s">
        <v>36</v>
      </c>
      <c r="D9" s="48"/>
      <c r="E9" s="48"/>
      <c r="F9" s="48"/>
      <c r="G9" s="48"/>
      <c r="H9" s="48"/>
      <c r="I9" s="43" t="e">
        <f t="shared" si="7"/>
        <v>#DIV/0!</v>
      </c>
      <c r="J9" s="13" t="e">
        <f t="shared" si="0"/>
        <v>#NUM!</v>
      </c>
      <c r="K9" s="75" t="e">
        <f t="shared" si="1"/>
        <v>#NUM!</v>
      </c>
      <c r="L9" s="34"/>
      <c r="M9" s="34"/>
      <c r="N9" s="34"/>
      <c r="O9" s="34"/>
      <c r="P9" s="34"/>
      <c r="Q9" s="46" t="e">
        <f t="shared" si="2"/>
        <v>#DIV/0!</v>
      </c>
      <c r="R9" s="13" t="e">
        <f t="shared" si="3"/>
        <v>#NUM!</v>
      </c>
      <c r="S9" s="75" t="e">
        <f t="shared" si="4"/>
        <v>#NUM!</v>
      </c>
      <c r="T9" s="34"/>
      <c r="U9" s="34"/>
      <c r="V9" s="34"/>
      <c r="W9" s="34"/>
      <c r="X9" s="34"/>
      <c r="Y9" s="46" t="e">
        <f t="shared" si="8"/>
        <v>#DIV/0!</v>
      </c>
      <c r="Z9" s="13" t="e">
        <f t="shared" si="5"/>
        <v>#NUM!</v>
      </c>
      <c r="AA9" s="75" t="e">
        <f t="shared" si="6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s="38" customFormat="1" ht="14">
      <c r="A10" s="42" t="s">
        <v>94</v>
      </c>
      <c r="B10" s="40"/>
      <c r="C10" s="36" t="s">
        <v>36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18">SUMIF(INDIRECT(ADDRESS(4,3)&amp;":"&amp;ADDRESS(ROW()-1,3)),"=Y",INDIRECT(ADDRESS(4,COLUMN())&amp;":"&amp;ADDRESS(ROW()-1,COLUMN())))</f>
        <v>#NUM!</v>
      </c>
      <c r="AC10" s="37" t="e">
        <f t="shared" ca="1" si="18"/>
        <v>#NUM!</v>
      </c>
      <c r="AD10" s="90" t="e">
        <f ca="1">(AB10-AC10)*2/(AB10+AC10)</f>
        <v>#NUM!</v>
      </c>
      <c r="AE10" s="37" t="e">
        <f t="shared" ca="1" si="18"/>
        <v>#NUM!</v>
      </c>
      <c r="AF10" s="37" t="e">
        <f t="shared" ca="1" si="18"/>
        <v>#NUM!</v>
      </c>
      <c r="AG10" s="90" t="e">
        <f ca="1">(AE10-AF10)*2/(AE10+AF10)</f>
        <v>#NUM!</v>
      </c>
      <c r="AH10" s="37" t="e">
        <f t="shared" ca="1" si="18"/>
        <v>#NUM!</v>
      </c>
      <c r="AI10" s="37" t="e">
        <f t="shared" ca="1" si="18"/>
        <v>#NUM!</v>
      </c>
      <c r="AJ10" s="90" t="e">
        <f ca="1">(AH10-AI10)*2/(AH10+AI10)</f>
        <v>#NUM!</v>
      </c>
    </row>
    <row r="11" spans="1:36" s="38" customFormat="1" ht="14">
      <c r="A11" s="42" t="s">
        <v>95</v>
      </c>
      <c r="B11" s="40"/>
      <c r="C11" s="36" t="s">
        <v>26</v>
      </c>
      <c r="D11" s="36"/>
      <c r="E11" s="36"/>
      <c r="F11" s="36"/>
      <c r="G11" s="36"/>
      <c r="H11" s="36"/>
      <c r="I11" s="36"/>
      <c r="J11" s="36"/>
      <c r="K11" s="37">
        <f ca="1">SUMIF(INDIRECT(ADDRESS(4,3)&amp;":"&amp;ADDRESS(ROW()-2,3)),"=N",INDIRECT(ADDRESS(4,COLUMN())&amp;":"&amp;ADDRESS(ROW()-2,COLUMN())))</f>
        <v>0</v>
      </c>
      <c r="L11" s="36"/>
      <c r="M11" s="36"/>
      <c r="N11" s="36"/>
      <c r="O11" s="36"/>
      <c r="P11" s="36"/>
      <c r="Q11" s="36"/>
      <c r="R11" s="36"/>
      <c r="S11" s="37">
        <f ca="1">SUMIF(INDIRECT(ADDRESS(4,3)&amp;":"&amp;ADDRESS(ROW()-2,3)),"=N",INDIRECT(ADDRESS(4,COLUMN())&amp;":"&amp;ADDRESS(ROW()-2,COLUMN())))</f>
        <v>0</v>
      </c>
      <c r="T11" s="36"/>
      <c r="U11" s="36"/>
      <c r="V11" s="36"/>
      <c r="W11" s="36"/>
      <c r="X11" s="36"/>
      <c r="Y11" s="36"/>
      <c r="Z11" s="37"/>
      <c r="AA11" s="37">
        <f ca="1">SUMIF(INDIRECT(ADDRESS(4,3)&amp;":"&amp;ADDRESS(ROW()-2,3)),"=N",INDIRECT(ADDRESS(4,COLUMN())&amp;":"&amp;ADDRESS(ROW()-2,COLUMN())))</f>
        <v>0</v>
      </c>
      <c r="AB11" s="37">
        <f t="shared" ref="AB11:AI11" ca="1" si="19">SUMIF(INDIRECT(ADDRESS(4,3)&amp;":"&amp;ADDRESS(ROW()-2,3)),"=N",INDIRECT(ADDRESS(4,COLUMN())&amp;":"&amp;ADDRESS(ROW()-2,COLUMN())))</f>
        <v>0</v>
      </c>
      <c r="AC11" s="37">
        <f t="shared" ca="1" si="19"/>
        <v>0</v>
      </c>
      <c r="AD11" s="90" t="e">
        <f ca="1">(AB11-AC11)*2/(AB11+AC11)</f>
        <v>#DIV/0!</v>
      </c>
      <c r="AE11" s="37">
        <f t="shared" ca="1" si="19"/>
        <v>0</v>
      </c>
      <c r="AF11" s="37">
        <f t="shared" ca="1" si="19"/>
        <v>0</v>
      </c>
      <c r="AG11" s="90" t="e">
        <f ca="1">(AE11-AF11)*2/(AE11+AF11)</f>
        <v>#DIV/0!</v>
      </c>
      <c r="AH11" s="37">
        <f t="shared" ca="1" si="19"/>
        <v>0</v>
      </c>
      <c r="AI11" s="37">
        <f t="shared" ca="1" si="19"/>
        <v>0</v>
      </c>
      <c r="AJ11" s="90" t="e">
        <f ca="1">(AH11-AI11)*2/(AH11+AI11)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10:Q1048576 Y10:Y1048576">
    <cfRule type="cellIs" dxfId="145" priority="34" operator="greaterThan">
      <formula>0.1</formula>
    </cfRule>
  </conditionalFormatting>
  <conditionalFormatting sqref="Q4:Q9">
    <cfRule type="cellIs" dxfId="144" priority="31" operator="greaterThan">
      <formula>0.1</formula>
    </cfRule>
  </conditionalFormatting>
  <conditionalFormatting sqref="Y4:Y9">
    <cfRule type="cellIs" dxfId="143" priority="30" operator="greaterThan">
      <formula>0.1</formula>
    </cfRule>
  </conditionalFormatting>
  <conditionalFormatting sqref="S4:S9">
    <cfRule type="cellIs" dxfId="142" priority="26" operator="greaterThan">
      <formula>2</formula>
    </cfRule>
  </conditionalFormatting>
  <conditionalFormatting sqref="K4:K9">
    <cfRule type="cellIs" dxfId="141" priority="25" operator="greaterThan">
      <formula>2</formula>
    </cfRule>
  </conditionalFormatting>
  <conditionalFormatting sqref="AA4:AA9">
    <cfRule type="cellIs" dxfId="140" priority="24" operator="greaterThan">
      <formula>2</formula>
    </cfRule>
  </conditionalFormatting>
  <conditionalFormatting sqref="AD10">
    <cfRule type="cellIs" dxfId="139" priority="11" operator="greaterThan">
      <formula>0</formula>
    </cfRule>
    <cfRule type="cellIs" dxfId="138" priority="12" operator="lessThan">
      <formula>0</formula>
    </cfRule>
  </conditionalFormatting>
  <conditionalFormatting sqref="AD11">
    <cfRule type="cellIs" dxfId="137" priority="9" operator="greaterThan">
      <formula>0</formula>
    </cfRule>
    <cfRule type="cellIs" dxfId="136" priority="10" operator="lessThan">
      <formula>0</formula>
    </cfRule>
  </conditionalFormatting>
  <conditionalFormatting sqref="AJ11">
    <cfRule type="cellIs" dxfId="135" priority="1" operator="greaterThan">
      <formula>0</formula>
    </cfRule>
    <cfRule type="cellIs" dxfId="134" priority="2" operator="lessThan">
      <formula>0</formula>
    </cfRule>
  </conditionalFormatting>
  <conditionalFormatting sqref="AG10">
    <cfRule type="cellIs" dxfId="133" priority="7" operator="greaterThan">
      <formula>0</formula>
    </cfRule>
    <cfRule type="cellIs" dxfId="132" priority="8" operator="lessThan">
      <formula>0</formula>
    </cfRule>
  </conditionalFormatting>
  <conditionalFormatting sqref="AG11">
    <cfRule type="cellIs" dxfId="131" priority="5" operator="greaterThan">
      <formula>0</formula>
    </cfRule>
    <cfRule type="cellIs" dxfId="130" priority="6" operator="lessThan">
      <formula>0</formula>
    </cfRule>
  </conditionalFormatting>
  <conditionalFormatting sqref="AJ10">
    <cfRule type="cellIs" dxfId="129" priority="3" operator="greaterThan">
      <formula>0</formula>
    </cfRule>
    <cfRule type="cellIs" dxfId="128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J7"/>
  <sheetViews>
    <sheetView workbookViewId="0">
      <pane xSplit="1" topLeftCell="B1" activePane="topRight" state="frozen"/>
      <selection pane="topRight" sqref="A1:XFD2"/>
    </sheetView>
  </sheetViews>
  <sheetFormatPr baseColWidth="10" defaultColWidth="14.5" defaultRowHeight="15.75" customHeight="1"/>
  <cols>
    <col min="1" max="1" width="26" bestFit="1" customWidth="1"/>
    <col min="2" max="2" width="16.1640625" customWidth="1"/>
    <col min="3" max="3" width="11.5" bestFit="1" customWidth="1"/>
    <col min="4" max="4" width="15.6640625" bestFit="1" customWidth="1"/>
    <col min="12" max="12" width="15.6640625" bestFit="1" customWidth="1"/>
  </cols>
  <sheetData>
    <row r="1" spans="1:36" ht="14">
      <c r="A1" s="5" t="str">
        <f ca="1">MID(CELL("filename",A1),FIND("]",CELL("filename",A1))+1,255)</f>
        <v>python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7" t="s">
        <v>67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7" t="s">
        <v>68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4">
      <c r="A6" s="42" t="s">
        <v>94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90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90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90" t="e">
        <f ca="1">(AH6-AI6)*2/(AH6+AI6)</f>
        <v>#DIV/0!</v>
      </c>
    </row>
    <row r="7" spans="1:36" s="38" customFormat="1" ht="14">
      <c r="A7" s="42" t="s">
        <v>95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127" priority="33" operator="greaterThan">
      <formula>0.1</formula>
    </cfRule>
  </conditionalFormatting>
  <conditionalFormatting sqref="K4:K5">
    <cfRule type="cellIs" dxfId="126" priority="26" operator="greaterThan">
      <formula>2</formula>
    </cfRule>
  </conditionalFormatting>
  <conditionalFormatting sqref="S4:S5">
    <cfRule type="cellIs" dxfId="125" priority="25" operator="greaterThan">
      <formula>2</formula>
    </cfRule>
  </conditionalFormatting>
  <conditionalFormatting sqref="AA4:AA5">
    <cfRule type="cellIs" dxfId="124" priority="24" operator="greaterThan">
      <formula>2</formula>
    </cfRule>
  </conditionalFormatting>
  <conditionalFormatting sqref="AD6">
    <cfRule type="cellIs" dxfId="123" priority="11" operator="greaterThan">
      <formula>0</formula>
    </cfRule>
    <cfRule type="cellIs" dxfId="122" priority="12" operator="lessThan">
      <formula>0</formula>
    </cfRule>
  </conditionalFormatting>
  <conditionalFormatting sqref="AD7">
    <cfRule type="cellIs" dxfId="121" priority="9" operator="greaterThan">
      <formula>0</formula>
    </cfRule>
    <cfRule type="cellIs" dxfId="120" priority="10" operator="lessThan">
      <formula>0</formula>
    </cfRule>
  </conditionalFormatting>
  <conditionalFormatting sqref="AG6">
    <cfRule type="cellIs" dxfId="119" priority="7" operator="greaterThan">
      <formula>0</formula>
    </cfRule>
    <cfRule type="cellIs" dxfId="118" priority="8" operator="lessThan">
      <formula>0</formula>
    </cfRule>
  </conditionalFormatting>
  <conditionalFormatting sqref="AG7">
    <cfRule type="cellIs" dxfId="117" priority="5" operator="greaterThan">
      <formula>0</formula>
    </cfRule>
    <cfRule type="cellIs" dxfId="116" priority="6" operator="lessThan">
      <formula>0</formula>
    </cfRule>
  </conditionalFormatting>
  <conditionalFormatting sqref="AJ6">
    <cfRule type="cellIs" dxfId="115" priority="3" operator="greaterThan">
      <formula>0</formula>
    </cfRule>
    <cfRule type="cellIs" dxfId="114" priority="4" operator="lessThan">
      <formula>0</formula>
    </cfRule>
  </conditionalFormatting>
  <conditionalFormatting sqref="AJ7">
    <cfRule type="cellIs" dxfId="113" priority="1" operator="greaterThan">
      <formula>0</formula>
    </cfRule>
    <cfRule type="cellIs" dxfId="112" priority="2" operator="lessThan">
      <formula>0</formula>
    </cfRule>
  </conditionalFormatting>
  <hyperlinks>
    <hyperlink ref="V1" r:id="rId1" display="https://hub.docker.com/_/python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9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5.5" bestFit="1" customWidth="1"/>
    <col min="2" max="2" width="16.1640625" customWidth="1"/>
    <col min="3" max="3" width="11.5" bestFit="1" customWidth="1"/>
    <col min="4" max="4" width="15.6640625" bestFit="1" customWidth="1"/>
    <col min="5" max="5" width="12" bestFit="1" customWidth="1"/>
    <col min="6" max="6" width="14.83203125" customWidth="1"/>
    <col min="7" max="7" width="18.83203125" customWidth="1"/>
    <col min="8" max="9" width="13.5" customWidth="1"/>
    <col min="10" max="10" width="12" bestFit="1" customWidth="1"/>
    <col min="12" max="12" width="13.83203125" customWidth="1"/>
    <col min="13" max="13" width="14.5" customWidth="1"/>
    <col min="14" max="14" width="20.1640625" customWidth="1"/>
    <col min="15" max="16" width="12" bestFit="1" customWidth="1"/>
    <col min="17" max="17" width="13.5" customWidth="1"/>
    <col min="18" max="18" width="12" bestFit="1" customWidth="1"/>
    <col min="20" max="20" width="15.6640625" bestFit="1" customWidth="1"/>
    <col min="21" max="21" width="12" bestFit="1" customWidth="1"/>
    <col min="22" max="22" width="15.5" customWidth="1"/>
    <col min="23" max="24" width="12" bestFit="1" customWidth="1"/>
    <col min="25" max="25" width="13.5" customWidth="1"/>
    <col min="29" max="29" width="10.5" customWidth="1"/>
    <col min="30" max="30" width="10.83203125" bestFit="1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golang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30" t="s">
        <v>76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7" si="0">MEDIAN(D4:H4)</f>
        <v>#NUM!</v>
      </c>
      <c r="K4" s="75" t="e">
        <f t="shared" ref="K4:K7" si="1">J4/MIN(J4,R4,Z4)*B4</f>
        <v>#NUM!</v>
      </c>
      <c r="L4" s="34"/>
      <c r="M4" s="34"/>
      <c r="N4" s="34"/>
      <c r="O4" s="34"/>
      <c r="P4" s="34"/>
      <c r="Q4" s="43" t="e">
        <f t="shared" ref="Q4:Q7" si="2">STDEV(L4:P4)/AVERAGE(L4:P4)</f>
        <v>#DIV/0!</v>
      </c>
      <c r="R4" s="13" t="e">
        <f t="shared" ref="R4:R6" si="3">MEDIAN(L4:P4)</f>
        <v>#NUM!</v>
      </c>
      <c r="S4" s="75" t="e">
        <f t="shared" ref="S4:S7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7" si="5">MEDIAN(T4:X4)</f>
        <v>#NUM!</v>
      </c>
      <c r="AA4" s="75" t="e">
        <f t="shared" ref="AA4:AA7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30" t="s">
        <v>77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 t="shared" ref="I5:I7" si="7"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 t="shared" ref="Y5:Y7" si="8"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 t="shared" ref="AB5:AB7" si="9">J5/(MIN(J5,Z5))*$B5</f>
        <v>#NUM!</v>
      </c>
      <c r="AC5" s="77" t="e">
        <f t="shared" ref="AC5:AC7" si="10">Z5/(MIN(J5,Z5))*$B5</f>
        <v>#NUM!</v>
      </c>
      <c r="AD5" s="77" t="e">
        <f t="shared" ref="AD5:AD7" si="11">AB5/AC5</f>
        <v>#NUM!</v>
      </c>
      <c r="AE5" s="77" t="e">
        <f t="shared" ref="AE5:AE7" si="12">R5/MIN(R5,Z5)*$B5</f>
        <v>#NUM!</v>
      </c>
      <c r="AF5" s="77" t="e">
        <f t="shared" ref="AF5:AF7" si="13">Z5/MIN(R5,Z5)*$B5</f>
        <v>#NUM!</v>
      </c>
      <c r="AG5" s="77" t="e">
        <f t="shared" ref="AG5:AG7" si="14">AE5/AF5</f>
        <v>#NUM!</v>
      </c>
      <c r="AH5" s="77" t="e">
        <f t="shared" ref="AH5:AH7" si="15">J5/MIN(J5,R5)*$B5</f>
        <v>#NUM!</v>
      </c>
      <c r="AI5" s="77" t="e">
        <f t="shared" ref="AI5:AI7" si="16">R5/MIN(J5,R5)*$B5</f>
        <v>#NUM!</v>
      </c>
      <c r="AJ5" s="77" t="e">
        <f t="shared" ref="AJ5:AJ7" si="17">AH5/AI5</f>
        <v>#NUM!</v>
      </c>
    </row>
    <row r="6" spans="1:36" ht="14">
      <c r="A6" s="27" t="s">
        <v>78</v>
      </c>
      <c r="B6" s="6">
        <v>1</v>
      </c>
      <c r="C6" s="6" t="s">
        <v>26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5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5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27" t="s">
        <v>79</v>
      </c>
      <c r="B7" s="6">
        <v>1</v>
      </c>
      <c r="C7" s="6" t="s">
        <v>26</v>
      </c>
      <c r="D7" s="34"/>
      <c r="E7" s="34"/>
      <c r="F7" s="34"/>
      <c r="G7" s="34"/>
      <c r="H7" s="34"/>
      <c r="I7" s="43" t="e">
        <f t="shared" si="7"/>
        <v>#DIV/0!</v>
      </c>
      <c r="J7" s="13" t="e">
        <f t="shared" si="0"/>
        <v>#NUM!</v>
      </c>
      <c r="K7" s="75" t="e">
        <f t="shared" si="1"/>
        <v>#NUM!</v>
      </c>
      <c r="L7" s="34"/>
      <c r="M7" s="34"/>
      <c r="N7" s="34"/>
      <c r="O7" s="34"/>
      <c r="P7" s="34"/>
      <c r="Q7" s="43" t="e">
        <f t="shared" si="2"/>
        <v>#DIV/0!</v>
      </c>
      <c r="R7" s="13" t="e">
        <f>MEDIAN(L7:P7)</f>
        <v>#NUM!</v>
      </c>
      <c r="S7" s="75" t="e">
        <f t="shared" si="4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5"/>
        <v>#NUM!</v>
      </c>
      <c r="AA7" s="75" t="e">
        <f t="shared" si="6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s="38" customFormat="1" ht="14">
      <c r="A8" s="42" t="s">
        <v>94</v>
      </c>
      <c r="B8" s="40"/>
      <c r="C8" s="36" t="s">
        <v>36</v>
      </c>
      <c r="D8" s="36"/>
      <c r="E8" s="36"/>
      <c r="F8" s="36"/>
      <c r="G8" s="36"/>
      <c r="H8" s="36"/>
      <c r="I8" s="36"/>
      <c r="J8" s="36"/>
      <c r="K8" s="37">
        <f ca="1">SUMIF(INDIRECT(ADDRESS(4,3)&amp;":"&amp;ADDRESS(ROW()-1,3)),"=Y",INDIRECT(ADDRESS(4,COLUMN())&amp;":"&amp;ADDRESS(ROW()-1,COLUMN())))</f>
        <v>0</v>
      </c>
      <c r="L8" s="36"/>
      <c r="M8" s="36"/>
      <c r="N8" s="36"/>
      <c r="O8" s="36"/>
      <c r="P8" s="36"/>
      <c r="Q8" s="36"/>
      <c r="R8" s="36"/>
      <c r="S8" s="37">
        <f ca="1">SUMIF(INDIRECT(ADDRESS(4,3)&amp;":"&amp;ADDRESS(ROW()-1,3)),"=Y",INDIRECT(ADDRESS(4,COLUMN())&amp;":"&amp;ADDRESS(ROW()-1,COLUMN())))</f>
        <v>0</v>
      </c>
      <c r="T8" s="36"/>
      <c r="U8" s="36"/>
      <c r="V8" s="36"/>
      <c r="W8" s="36"/>
      <c r="X8" s="36"/>
      <c r="Y8" s="36"/>
      <c r="Z8" s="37"/>
      <c r="AA8" s="37">
        <f ca="1">SUMIF(INDIRECT(ADDRESS(4,3)&amp;":"&amp;ADDRESS(ROW()-1,3)),"=Y",INDIRECT(ADDRESS(4,COLUMN())&amp;":"&amp;ADDRESS(ROW()-1,COLUMN())))</f>
        <v>0</v>
      </c>
      <c r="AB8" s="37">
        <f t="shared" ref="AB8:AI8" ca="1" si="18">SUMIF(INDIRECT(ADDRESS(4,3)&amp;":"&amp;ADDRESS(ROW()-1,3)),"=Y",INDIRECT(ADDRESS(4,COLUMN())&amp;":"&amp;ADDRESS(ROW()-1,COLUMN())))</f>
        <v>0</v>
      </c>
      <c r="AC8" s="37">
        <f t="shared" ca="1" si="18"/>
        <v>0</v>
      </c>
      <c r="AD8" s="90" t="e">
        <f ca="1">(AB8-AC8)*2/(AB8+AC8)</f>
        <v>#DIV/0!</v>
      </c>
      <c r="AE8" s="37">
        <f t="shared" ca="1" si="18"/>
        <v>0</v>
      </c>
      <c r="AF8" s="37">
        <f t="shared" ca="1" si="18"/>
        <v>0</v>
      </c>
      <c r="AG8" s="90" t="e">
        <f ca="1">(AE8-AF8)*2/(AE8+AF8)</f>
        <v>#DIV/0!</v>
      </c>
      <c r="AH8" s="37">
        <f t="shared" ca="1" si="18"/>
        <v>0</v>
      </c>
      <c r="AI8" s="37">
        <f t="shared" ca="1" si="18"/>
        <v>0</v>
      </c>
      <c r="AJ8" s="90" t="e">
        <f ca="1">(AH8-AI8)*2/(AH8+AI8)</f>
        <v>#DIV/0!</v>
      </c>
    </row>
    <row r="9" spans="1:36" s="38" customFormat="1" ht="14">
      <c r="A9" s="42" t="s">
        <v>95</v>
      </c>
      <c r="B9" s="40"/>
      <c r="C9" s="36" t="s">
        <v>26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19">SUMIF(INDIRECT(ADDRESS(4,3)&amp;":"&amp;ADDRESS(ROW()-2,3)),"=N",INDIRECT(ADDRESS(4,COLUMN())&amp;":"&amp;ADDRESS(ROW()-2,COLUMN())))</f>
        <v>#NUM!</v>
      </c>
      <c r="AC9" s="37" t="e">
        <f t="shared" ca="1" si="19"/>
        <v>#NUM!</v>
      </c>
      <c r="AD9" s="90" t="e">
        <f ca="1">(AB9-AC9)*2/(AB9+AC9)</f>
        <v>#NUM!</v>
      </c>
      <c r="AE9" s="37" t="e">
        <f t="shared" ca="1" si="19"/>
        <v>#NUM!</v>
      </c>
      <c r="AF9" s="37" t="e">
        <f t="shared" ca="1" si="19"/>
        <v>#NUM!</v>
      </c>
      <c r="AG9" s="90" t="e">
        <f ca="1">(AE9-AF9)*2/(AE9+AF9)</f>
        <v>#NUM!</v>
      </c>
      <c r="AH9" s="37" t="e">
        <f t="shared" ca="1" si="19"/>
        <v>#NUM!</v>
      </c>
      <c r="AI9" s="37" t="e">
        <f t="shared" ca="1" si="19"/>
        <v>#NUM!</v>
      </c>
      <c r="AJ9" s="90" t="e">
        <f ca="1">(AH9-AI9)*2/(AH9+AI9)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111" priority="30" operator="greaterThan">
      <formula>0.1</formula>
    </cfRule>
  </conditionalFormatting>
  <conditionalFormatting sqref="AA4:AA7">
    <cfRule type="cellIs" dxfId="110" priority="26" operator="greaterThan">
      <formula>2</formula>
    </cfRule>
  </conditionalFormatting>
  <conditionalFormatting sqref="K4:K7">
    <cfRule type="cellIs" dxfId="109" priority="25" operator="greaterThan">
      <formula>2</formula>
    </cfRule>
  </conditionalFormatting>
  <conditionalFormatting sqref="S4:S7">
    <cfRule type="cellIs" dxfId="108" priority="24" operator="greaterThan">
      <formula>2</formula>
    </cfRule>
  </conditionalFormatting>
  <conditionalFormatting sqref="AD8">
    <cfRule type="cellIs" dxfId="107" priority="11" operator="greaterThan">
      <formula>0</formula>
    </cfRule>
    <cfRule type="cellIs" dxfId="106" priority="12" operator="lessThan">
      <formula>0</formula>
    </cfRule>
  </conditionalFormatting>
  <conditionalFormatting sqref="AD9">
    <cfRule type="cellIs" dxfId="105" priority="9" operator="greaterThan">
      <formula>0</formula>
    </cfRule>
    <cfRule type="cellIs" dxfId="104" priority="10" operator="lessThan">
      <formula>0</formula>
    </cfRule>
  </conditionalFormatting>
  <conditionalFormatting sqref="AG8">
    <cfRule type="cellIs" dxfId="103" priority="7" operator="greaterThan">
      <formula>0</formula>
    </cfRule>
    <cfRule type="cellIs" dxfId="102" priority="8" operator="lessThan">
      <formula>0</formula>
    </cfRule>
  </conditionalFormatting>
  <conditionalFormatting sqref="AG9">
    <cfRule type="cellIs" dxfId="101" priority="5" operator="greaterThan">
      <formula>0</formula>
    </cfRule>
    <cfRule type="cellIs" dxfId="100" priority="6" operator="lessThan">
      <formula>0</formula>
    </cfRule>
  </conditionalFormatting>
  <conditionalFormatting sqref="AJ8">
    <cfRule type="cellIs" dxfId="99" priority="3" operator="greaterThan">
      <formula>0</formula>
    </cfRule>
    <cfRule type="cellIs" dxfId="98" priority="4" operator="lessThan">
      <formula>0</formula>
    </cfRule>
  </conditionalFormatting>
  <conditionalFormatting sqref="AJ9">
    <cfRule type="cellIs" dxfId="97" priority="1" operator="greaterThan">
      <formula>0</formula>
    </cfRule>
    <cfRule type="cellIs" dxfId="96" priority="2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</sheetPr>
  <dimension ref="A1:AJ254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63.1640625" bestFit="1" customWidth="1"/>
    <col min="2" max="2" width="16.1640625" customWidth="1"/>
    <col min="3" max="3" width="11.5" bestFit="1" customWidth="1"/>
    <col min="4" max="4" width="15.6640625" bestFit="1" customWidth="1"/>
    <col min="6" max="6" width="11" customWidth="1"/>
    <col min="7" max="8" width="10" bestFit="1" customWidth="1"/>
    <col min="12" max="12" width="15.6640625" bestFit="1" customWidth="1"/>
    <col min="13" max="13" width="15.5" bestFit="1" customWidth="1"/>
    <col min="14" max="14" width="17.5" customWidth="1"/>
    <col min="19" max="19" width="20.5" customWidth="1"/>
    <col min="20" max="20" width="15.6640625" bestFit="1" customWidth="1"/>
    <col min="21" max="21" width="15.5" bestFit="1" customWidth="1"/>
    <col min="22" max="22" width="12.5" bestFit="1" customWidth="1"/>
    <col min="28" max="28" width="12.6640625" customWidth="1"/>
    <col min="29" max="29" width="9.83203125" customWidth="1"/>
    <col min="30" max="30" width="10.83203125" customWidth="1"/>
    <col min="31" max="31" width="11.5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ruby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5">
      <c r="A4" s="32" t="s">
        <v>80</v>
      </c>
      <c r="B4" s="6">
        <v>1</v>
      </c>
      <c r="C4" s="6" t="s">
        <v>26</v>
      </c>
      <c r="D4" s="33"/>
      <c r="E4" s="33"/>
      <c r="F4" s="33"/>
      <c r="G4" s="33"/>
      <c r="H4" s="33"/>
      <c r="I4" s="46" t="e">
        <f t="shared" ref="I4:I35" si="0">STDEV(D4:H4)/AVERAGE(D4:H4)</f>
        <v>#DIV/0!</v>
      </c>
      <c r="J4" s="13" t="e">
        <f t="shared" ref="J4:J35" si="1">MEDIAN(D4:H4)</f>
        <v>#NUM!</v>
      </c>
      <c r="K4" s="75" t="e">
        <f t="shared" ref="K4:K35" si="2">J4/MIN(J4,R4,Z4)*B4</f>
        <v>#NUM!</v>
      </c>
      <c r="L4" s="33"/>
      <c r="M4" s="33"/>
      <c r="N4" s="33"/>
      <c r="O4" s="33"/>
      <c r="P4" s="33"/>
      <c r="Q4" s="46" t="e">
        <f t="shared" ref="Q4:Q35" si="3">STDEV(L4:P4)/AVERAGE(L4:P4)</f>
        <v>#DIV/0!</v>
      </c>
      <c r="R4" s="13" t="e">
        <f t="shared" ref="R4:R35" si="4">MEDIAN(L4:P4)</f>
        <v>#NUM!</v>
      </c>
      <c r="S4" s="75" t="e">
        <f t="shared" ref="S4:S35" si="5">R4/MIN(J4,R4,Z4)*B4</f>
        <v>#NUM!</v>
      </c>
      <c r="T4" s="33"/>
      <c r="U4" s="33"/>
      <c r="V4" s="33"/>
      <c r="W4" s="33"/>
      <c r="X4" s="33"/>
      <c r="Y4" s="46" t="e">
        <f t="shared" ref="Y4:Y35" si="6">STDEV(T4:X4)/AVERAGE(T4:X4)</f>
        <v>#DIV/0!</v>
      </c>
      <c r="Z4" s="13" t="e">
        <f t="shared" ref="Z4:Z35" si="7">MEDIAN(T4:X4)</f>
        <v>#NUM!</v>
      </c>
      <c r="AA4" s="75" t="e">
        <f t="shared" ref="AA4:AA35" si="8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5">
      <c r="A5" s="27" t="s">
        <v>81</v>
      </c>
      <c r="B5" s="6">
        <v>1</v>
      </c>
      <c r="C5" s="6" t="s">
        <v>26</v>
      </c>
      <c r="D5" s="33"/>
      <c r="E5" s="33"/>
      <c r="F5" s="33"/>
      <c r="G5" s="33"/>
      <c r="H5" s="33"/>
      <c r="I5" s="46" t="e">
        <f t="shared" si="0"/>
        <v>#DIV/0!</v>
      </c>
      <c r="J5" s="13" t="e">
        <f t="shared" si="1"/>
        <v>#NUM!</v>
      </c>
      <c r="K5" s="75" t="e">
        <f t="shared" si="2"/>
        <v>#NUM!</v>
      </c>
      <c r="L5" s="33"/>
      <c r="M5" s="33"/>
      <c r="N5" s="33"/>
      <c r="O5" s="33"/>
      <c r="P5" s="33"/>
      <c r="Q5" s="46" t="e">
        <f t="shared" si="3"/>
        <v>#DIV/0!</v>
      </c>
      <c r="R5" s="13" t="e">
        <f t="shared" si="4"/>
        <v>#NUM!</v>
      </c>
      <c r="S5" s="75" t="e">
        <f t="shared" si="5"/>
        <v>#NUM!</v>
      </c>
      <c r="T5" s="33"/>
      <c r="U5" s="33"/>
      <c r="V5" s="33"/>
      <c r="W5" s="33"/>
      <c r="X5" s="33"/>
      <c r="Y5" s="46" t="e">
        <f t="shared" si="6"/>
        <v>#DIV/0!</v>
      </c>
      <c r="Z5" s="13" t="e">
        <f t="shared" si="7"/>
        <v>#NUM!</v>
      </c>
      <c r="AA5" s="75" t="e">
        <f t="shared" si="8"/>
        <v>#NUM!</v>
      </c>
      <c r="AB5" s="77" t="e">
        <f t="shared" ref="AB5:AB68" si="9">J5/(MIN(J5,Z5))*$B5</f>
        <v>#NUM!</v>
      </c>
      <c r="AC5" s="77" t="e">
        <f t="shared" ref="AC5:AC68" si="10">Z5/(MIN(J5,Z5))*$B5</f>
        <v>#NUM!</v>
      </c>
      <c r="AD5" s="77" t="e">
        <f t="shared" ref="AD5:AD68" si="11">AB5/AC5</f>
        <v>#NUM!</v>
      </c>
      <c r="AE5" s="77" t="e">
        <f t="shared" ref="AE5:AE68" si="12">R5/MIN(R5,Z5)*$B5</f>
        <v>#NUM!</v>
      </c>
      <c r="AF5" s="77" t="e">
        <f t="shared" ref="AF5:AF68" si="13">Z5/MIN(R5,Z5)*$B5</f>
        <v>#NUM!</v>
      </c>
      <c r="AG5" s="77" t="e">
        <f t="shared" ref="AG5:AG68" si="14">AE5/AF5</f>
        <v>#NUM!</v>
      </c>
      <c r="AH5" s="77" t="e">
        <f t="shared" ref="AH5:AH68" si="15">J5/MIN(J5,R5)*$B5</f>
        <v>#NUM!</v>
      </c>
      <c r="AI5" s="77" t="e">
        <f t="shared" ref="AI5:AI68" si="16">R5/MIN(J5,R5)*$B5</f>
        <v>#NUM!</v>
      </c>
      <c r="AJ5" s="77" t="e">
        <f t="shared" ref="AJ5:AJ68" si="17">AH5/AI5</f>
        <v>#NUM!</v>
      </c>
    </row>
    <row r="6" spans="1:36" ht="15">
      <c r="A6" s="27" t="s">
        <v>82</v>
      </c>
      <c r="B6" s="6">
        <v>1</v>
      </c>
      <c r="C6" s="6" t="s">
        <v>26</v>
      </c>
      <c r="D6" s="33"/>
      <c r="E6" s="33"/>
      <c r="F6" s="33"/>
      <c r="G6" s="33"/>
      <c r="H6" s="33"/>
      <c r="I6" s="46" t="e">
        <f t="shared" si="0"/>
        <v>#DIV/0!</v>
      </c>
      <c r="J6" s="13" t="e">
        <f t="shared" si="1"/>
        <v>#NUM!</v>
      </c>
      <c r="K6" s="75" t="e">
        <f t="shared" si="2"/>
        <v>#NUM!</v>
      </c>
      <c r="L6" s="33"/>
      <c r="M6" s="33"/>
      <c r="N6" s="33"/>
      <c r="O6" s="33"/>
      <c r="P6" s="33"/>
      <c r="Q6" s="46" t="e">
        <f t="shared" si="3"/>
        <v>#DIV/0!</v>
      </c>
      <c r="R6" s="13" t="e">
        <f t="shared" si="4"/>
        <v>#NUM!</v>
      </c>
      <c r="S6" s="75" t="e">
        <f t="shared" si="5"/>
        <v>#NUM!</v>
      </c>
      <c r="T6" s="33"/>
      <c r="U6" s="33"/>
      <c r="V6" s="33"/>
      <c r="W6" s="33"/>
      <c r="X6" s="33"/>
      <c r="Y6" s="46" t="e">
        <f t="shared" si="6"/>
        <v>#DIV/0!</v>
      </c>
      <c r="Z6" s="13" t="e">
        <f t="shared" si="7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5">
      <c r="A7" s="27" t="s">
        <v>83</v>
      </c>
      <c r="B7" s="6">
        <v>1</v>
      </c>
      <c r="C7" s="6" t="s">
        <v>26</v>
      </c>
      <c r="D7" s="33"/>
      <c r="E7" s="33"/>
      <c r="F7" s="33"/>
      <c r="G7" s="33"/>
      <c r="H7" s="33"/>
      <c r="I7" s="46" t="e">
        <f t="shared" si="0"/>
        <v>#DIV/0!</v>
      </c>
      <c r="J7" s="13" t="e">
        <f t="shared" si="1"/>
        <v>#NUM!</v>
      </c>
      <c r="K7" s="75" t="e">
        <f t="shared" si="2"/>
        <v>#NUM!</v>
      </c>
      <c r="L7" s="33"/>
      <c r="M7" s="33"/>
      <c r="N7" s="33"/>
      <c r="O7" s="33"/>
      <c r="P7" s="33"/>
      <c r="Q7" s="46" t="e">
        <f t="shared" si="3"/>
        <v>#DIV/0!</v>
      </c>
      <c r="R7" s="13" t="e">
        <f t="shared" si="4"/>
        <v>#NUM!</v>
      </c>
      <c r="S7" s="75" t="e">
        <f t="shared" si="5"/>
        <v>#NUM!</v>
      </c>
      <c r="T7" s="33"/>
      <c r="U7" s="33"/>
      <c r="V7" s="33"/>
      <c r="W7" s="33"/>
      <c r="X7" s="33"/>
      <c r="Y7" s="46" t="e">
        <f t="shared" si="6"/>
        <v>#DIV/0!</v>
      </c>
      <c r="Z7" s="13" t="e">
        <f t="shared" si="7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5">
      <c r="A8" s="27" t="s">
        <v>84</v>
      </c>
      <c r="B8" s="6">
        <v>1</v>
      </c>
      <c r="C8" s="6" t="s">
        <v>26</v>
      </c>
      <c r="D8" s="33"/>
      <c r="E8" s="33"/>
      <c r="F8" s="33"/>
      <c r="G8" s="33"/>
      <c r="H8" s="33"/>
      <c r="I8" s="46" t="e">
        <f t="shared" si="0"/>
        <v>#DIV/0!</v>
      </c>
      <c r="J8" s="13" t="e">
        <f t="shared" si="1"/>
        <v>#NUM!</v>
      </c>
      <c r="K8" s="75" t="e">
        <f t="shared" si="2"/>
        <v>#NUM!</v>
      </c>
      <c r="L8" s="33"/>
      <c r="M8" s="33"/>
      <c r="N8" s="33"/>
      <c r="O8" s="33"/>
      <c r="P8" s="33"/>
      <c r="Q8" s="46" t="e">
        <f t="shared" si="3"/>
        <v>#DIV/0!</v>
      </c>
      <c r="R8" s="13" t="e">
        <f t="shared" si="4"/>
        <v>#NUM!</v>
      </c>
      <c r="S8" s="75" t="e">
        <f t="shared" si="5"/>
        <v>#NUM!</v>
      </c>
      <c r="T8" s="33"/>
      <c r="U8" s="33"/>
      <c r="V8" s="33"/>
      <c r="W8" s="33"/>
      <c r="X8" s="33"/>
      <c r="Y8" s="46" t="e">
        <f t="shared" si="6"/>
        <v>#DIV/0!</v>
      </c>
      <c r="Z8" s="13" t="e">
        <f t="shared" si="7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5">
      <c r="A9" s="27" t="s">
        <v>85</v>
      </c>
      <c r="B9" s="6">
        <v>1</v>
      </c>
      <c r="C9" s="6" t="s">
        <v>26</v>
      </c>
      <c r="D9" s="33"/>
      <c r="E9" s="33"/>
      <c r="F9" s="33"/>
      <c r="G9" s="33"/>
      <c r="H9" s="33"/>
      <c r="I9" s="46" t="e">
        <f t="shared" si="0"/>
        <v>#DIV/0!</v>
      </c>
      <c r="J9" s="13" t="e">
        <f t="shared" si="1"/>
        <v>#NUM!</v>
      </c>
      <c r="K9" s="75" t="e">
        <f t="shared" si="2"/>
        <v>#NUM!</v>
      </c>
      <c r="L9" s="33"/>
      <c r="M9" s="33"/>
      <c r="N9" s="33"/>
      <c r="O9" s="33"/>
      <c r="P9" s="33"/>
      <c r="Q9" s="46" t="e">
        <f t="shared" si="3"/>
        <v>#DIV/0!</v>
      </c>
      <c r="R9" s="13" t="e">
        <f t="shared" si="4"/>
        <v>#NUM!</v>
      </c>
      <c r="S9" s="75" t="e">
        <f t="shared" si="5"/>
        <v>#NUM!</v>
      </c>
      <c r="T9" s="33"/>
      <c r="U9" s="33"/>
      <c r="V9" s="33"/>
      <c r="W9" s="33"/>
      <c r="X9" s="33"/>
      <c r="Y9" s="46" t="e">
        <f t="shared" si="6"/>
        <v>#DIV/0!</v>
      </c>
      <c r="Z9" s="13" t="e">
        <f t="shared" si="7"/>
        <v>#NUM!</v>
      </c>
      <c r="AA9" s="75" t="e">
        <f t="shared" si="8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ht="15">
      <c r="A10" s="27" t="s">
        <v>86</v>
      </c>
      <c r="B10" s="6">
        <v>1</v>
      </c>
      <c r="C10" s="6" t="s">
        <v>26</v>
      </c>
      <c r="D10" s="33"/>
      <c r="E10" s="33"/>
      <c r="F10" s="33"/>
      <c r="G10" s="33"/>
      <c r="H10" s="33"/>
      <c r="I10" s="46" t="e">
        <f t="shared" si="0"/>
        <v>#DIV/0!</v>
      </c>
      <c r="J10" s="13" t="e">
        <f t="shared" si="1"/>
        <v>#NUM!</v>
      </c>
      <c r="K10" s="75" t="e">
        <f t="shared" si="2"/>
        <v>#NUM!</v>
      </c>
      <c r="L10" s="33"/>
      <c r="M10" s="33"/>
      <c r="N10" s="33"/>
      <c r="O10" s="33"/>
      <c r="P10" s="33"/>
      <c r="Q10" s="46" t="e">
        <f t="shared" si="3"/>
        <v>#DIV/0!</v>
      </c>
      <c r="R10" s="13" t="e">
        <f t="shared" si="4"/>
        <v>#NUM!</v>
      </c>
      <c r="S10" s="75" t="e">
        <f t="shared" si="5"/>
        <v>#NUM!</v>
      </c>
      <c r="T10" s="33"/>
      <c r="U10" s="33"/>
      <c r="V10" s="33"/>
      <c r="W10" s="33"/>
      <c r="X10" s="33"/>
      <c r="Y10" s="46" t="e">
        <f t="shared" si="6"/>
        <v>#DIV/0!</v>
      </c>
      <c r="Z10" s="13" t="e">
        <f t="shared" si="7"/>
        <v>#NUM!</v>
      </c>
      <c r="AA10" s="75" t="e">
        <f t="shared" si="8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</row>
    <row r="11" spans="1:36" ht="15">
      <c r="A11" s="27" t="s">
        <v>87</v>
      </c>
      <c r="B11" s="6">
        <v>1</v>
      </c>
      <c r="C11" s="6" t="s">
        <v>26</v>
      </c>
      <c r="D11" s="33"/>
      <c r="E11" s="33"/>
      <c r="F11" s="33"/>
      <c r="G11" s="33"/>
      <c r="H11" s="33"/>
      <c r="I11" s="46" t="e">
        <f t="shared" si="0"/>
        <v>#DIV/0!</v>
      </c>
      <c r="J11" s="13" t="e">
        <f t="shared" si="1"/>
        <v>#NUM!</v>
      </c>
      <c r="K11" s="75" t="e">
        <f t="shared" si="2"/>
        <v>#NUM!</v>
      </c>
      <c r="L11" s="33"/>
      <c r="M11" s="33"/>
      <c r="N11" s="33"/>
      <c r="O11" s="33"/>
      <c r="P11" s="33"/>
      <c r="Q11" s="46" t="e">
        <f t="shared" si="3"/>
        <v>#DIV/0!</v>
      </c>
      <c r="R11" s="13" t="e">
        <f t="shared" si="4"/>
        <v>#NUM!</v>
      </c>
      <c r="S11" s="75" t="e">
        <f t="shared" si="5"/>
        <v>#NUM!</v>
      </c>
      <c r="T11" s="33"/>
      <c r="U11" s="33"/>
      <c r="V11" s="33"/>
      <c r="W11" s="33"/>
      <c r="X11" s="33"/>
      <c r="Y11" s="46" t="e">
        <f t="shared" si="6"/>
        <v>#DIV/0!</v>
      </c>
      <c r="Z11" s="13" t="e">
        <f t="shared" si="7"/>
        <v>#NUM!</v>
      </c>
      <c r="AA11" s="75" t="e">
        <f t="shared" si="8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</row>
    <row r="12" spans="1:36" ht="15">
      <c r="A12" s="27" t="s">
        <v>88</v>
      </c>
      <c r="B12" s="6">
        <v>1</v>
      </c>
      <c r="C12" s="6" t="s">
        <v>26</v>
      </c>
      <c r="D12" s="33"/>
      <c r="E12" s="33"/>
      <c r="F12" s="33"/>
      <c r="G12" s="33"/>
      <c r="H12" s="33"/>
      <c r="I12" s="46" t="e">
        <f t="shared" si="0"/>
        <v>#DIV/0!</v>
      </c>
      <c r="J12" s="13" t="e">
        <f t="shared" si="1"/>
        <v>#NUM!</v>
      </c>
      <c r="K12" s="75" t="e">
        <f t="shared" si="2"/>
        <v>#NUM!</v>
      </c>
      <c r="L12" s="33"/>
      <c r="M12" s="33"/>
      <c r="N12" s="33"/>
      <c r="O12" s="33"/>
      <c r="P12" s="33"/>
      <c r="Q12" s="46" t="e">
        <f t="shared" si="3"/>
        <v>#DIV/0!</v>
      </c>
      <c r="R12" s="13" t="e">
        <f t="shared" si="4"/>
        <v>#NUM!</v>
      </c>
      <c r="S12" s="75" t="e">
        <f t="shared" si="5"/>
        <v>#NUM!</v>
      </c>
      <c r="T12" s="33"/>
      <c r="U12" s="33"/>
      <c r="V12" s="33"/>
      <c r="W12" s="33"/>
      <c r="X12" s="33"/>
      <c r="Y12" s="46" t="e">
        <f t="shared" si="6"/>
        <v>#DIV/0!</v>
      </c>
      <c r="Z12" s="13" t="e">
        <f t="shared" si="7"/>
        <v>#NUM!</v>
      </c>
      <c r="AA12" s="75" t="e">
        <f t="shared" si="8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</row>
    <row r="13" spans="1:36" ht="15">
      <c r="A13" s="27" t="s">
        <v>89</v>
      </c>
      <c r="B13" s="6">
        <v>1</v>
      </c>
      <c r="C13" s="6" t="s">
        <v>26</v>
      </c>
      <c r="D13" s="33"/>
      <c r="E13" s="33"/>
      <c r="F13" s="33"/>
      <c r="G13" s="33"/>
      <c r="H13" s="33"/>
      <c r="I13" s="46" t="e">
        <f t="shared" si="0"/>
        <v>#DIV/0!</v>
      </c>
      <c r="J13" s="13" t="e">
        <f t="shared" si="1"/>
        <v>#NUM!</v>
      </c>
      <c r="K13" s="75" t="e">
        <f t="shared" si="2"/>
        <v>#NUM!</v>
      </c>
      <c r="L13" s="33"/>
      <c r="M13" s="33"/>
      <c r="N13" s="33"/>
      <c r="O13" s="33"/>
      <c r="P13" s="33"/>
      <c r="Q13" s="46" t="e">
        <f t="shared" si="3"/>
        <v>#DIV/0!</v>
      </c>
      <c r="R13" s="13" t="e">
        <f t="shared" si="4"/>
        <v>#NUM!</v>
      </c>
      <c r="S13" s="75" t="e">
        <f t="shared" si="5"/>
        <v>#NUM!</v>
      </c>
      <c r="T13" s="33"/>
      <c r="U13" s="33"/>
      <c r="V13" s="33"/>
      <c r="W13" s="33"/>
      <c r="X13" s="33"/>
      <c r="Y13" s="46" t="e">
        <f t="shared" si="6"/>
        <v>#DIV/0!</v>
      </c>
      <c r="Z13" s="13" t="e">
        <f t="shared" si="7"/>
        <v>#NUM!</v>
      </c>
      <c r="AA13" s="75" t="e">
        <f t="shared" si="8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</row>
    <row r="14" spans="1:36" ht="15">
      <c r="A14" s="27" t="s">
        <v>90</v>
      </c>
      <c r="B14" s="6">
        <v>1</v>
      </c>
      <c r="C14" s="6" t="s">
        <v>26</v>
      </c>
      <c r="D14" s="33"/>
      <c r="E14" s="33"/>
      <c r="F14" s="33"/>
      <c r="G14" s="33"/>
      <c r="H14" s="33"/>
      <c r="I14" s="46" t="e">
        <f t="shared" si="0"/>
        <v>#DIV/0!</v>
      </c>
      <c r="J14" s="13" t="e">
        <f t="shared" si="1"/>
        <v>#NUM!</v>
      </c>
      <c r="K14" s="75" t="e">
        <f t="shared" si="2"/>
        <v>#NUM!</v>
      </c>
      <c r="L14" s="33"/>
      <c r="M14" s="33"/>
      <c r="N14" s="33"/>
      <c r="O14" s="33"/>
      <c r="P14" s="33"/>
      <c r="Q14" s="46" t="e">
        <f t="shared" si="3"/>
        <v>#DIV/0!</v>
      </c>
      <c r="R14" s="13" t="e">
        <f t="shared" si="4"/>
        <v>#NUM!</v>
      </c>
      <c r="S14" s="75" t="e">
        <f t="shared" si="5"/>
        <v>#NUM!</v>
      </c>
      <c r="T14" s="33"/>
      <c r="U14" s="33"/>
      <c r="V14" s="33"/>
      <c r="W14" s="33"/>
      <c r="X14" s="33"/>
      <c r="Y14" s="46" t="e">
        <f t="shared" si="6"/>
        <v>#DIV/0!</v>
      </c>
      <c r="Z14" s="13" t="e">
        <f t="shared" si="7"/>
        <v>#NUM!</v>
      </c>
      <c r="AA14" s="75" t="e">
        <f t="shared" si="8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</row>
    <row r="15" spans="1:36" ht="15">
      <c r="A15" s="27" t="s">
        <v>91</v>
      </c>
      <c r="B15" s="6">
        <v>1</v>
      </c>
      <c r="C15" s="6" t="s">
        <v>26</v>
      </c>
      <c r="D15" s="33"/>
      <c r="E15" s="33"/>
      <c r="F15" s="33"/>
      <c r="G15" s="33"/>
      <c r="H15" s="33"/>
      <c r="I15" s="46" t="e">
        <f t="shared" si="0"/>
        <v>#DIV/0!</v>
      </c>
      <c r="J15" s="13" t="e">
        <f t="shared" si="1"/>
        <v>#NUM!</v>
      </c>
      <c r="K15" s="75" t="e">
        <f t="shared" si="2"/>
        <v>#NUM!</v>
      </c>
      <c r="L15" s="33"/>
      <c r="M15" s="33"/>
      <c r="N15" s="33"/>
      <c r="O15" s="33"/>
      <c r="P15" s="33"/>
      <c r="Q15" s="46" t="e">
        <f t="shared" si="3"/>
        <v>#DIV/0!</v>
      </c>
      <c r="R15" s="13" t="e">
        <f t="shared" si="4"/>
        <v>#NUM!</v>
      </c>
      <c r="S15" s="75" t="e">
        <f t="shared" si="5"/>
        <v>#NUM!</v>
      </c>
      <c r="T15" s="33"/>
      <c r="U15" s="33"/>
      <c r="V15" s="33"/>
      <c r="W15" s="33"/>
      <c r="X15" s="33"/>
      <c r="Y15" s="46" t="e">
        <f t="shared" si="6"/>
        <v>#DIV/0!</v>
      </c>
      <c r="Z15" s="13" t="e">
        <f t="shared" si="7"/>
        <v>#NUM!</v>
      </c>
      <c r="AA15" s="75" t="e">
        <f t="shared" si="8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</row>
    <row r="16" spans="1:36" ht="15">
      <c r="A16" s="27" t="s">
        <v>101</v>
      </c>
      <c r="B16" s="6">
        <v>1</v>
      </c>
      <c r="C16" s="6" t="s">
        <v>26</v>
      </c>
      <c r="D16" s="33"/>
      <c r="E16" s="33"/>
      <c r="F16" s="33"/>
      <c r="G16" s="33"/>
      <c r="H16" s="33"/>
      <c r="I16" s="46" t="e">
        <f t="shared" si="0"/>
        <v>#DIV/0!</v>
      </c>
      <c r="J16" s="13" t="e">
        <f t="shared" si="1"/>
        <v>#NUM!</v>
      </c>
      <c r="K16" s="75" t="e">
        <f t="shared" si="2"/>
        <v>#NUM!</v>
      </c>
      <c r="L16" s="33"/>
      <c r="M16" s="33"/>
      <c r="N16" s="33"/>
      <c r="O16" s="33"/>
      <c r="P16" s="33"/>
      <c r="Q16" s="46" t="e">
        <f t="shared" si="3"/>
        <v>#DIV/0!</v>
      </c>
      <c r="R16" s="13" t="e">
        <f t="shared" si="4"/>
        <v>#NUM!</v>
      </c>
      <c r="S16" s="75" t="e">
        <f t="shared" si="5"/>
        <v>#NUM!</v>
      </c>
      <c r="T16" s="33"/>
      <c r="U16" s="33"/>
      <c r="V16" s="33"/>
      <c r="W16" s="33"/>
      <c r="X16" s="33"/>
      <c r="Y16" s="46" t="e">
        <f t="shared" si="6"/>
        <v>#DIV/0!</v>
      </c>
      <c r="Z16" s="13" t="e">
        <f t="shared" si="7"/>
        <v>#NUM!</v>
      </c>
      <c r="AA16" s="75" t="e">
        <f t="shared" si="8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</row>
    <row r="17" spans="1:36" ht="15">
      <c r="A17" s="27" t="s">
        <v>102</v>
      </c>
      <c r="B17" s="6">
        <v>1</v>
      </c>
      <c r="C17" s="6" t="s">
        <v>26</v>
      </c>
      <c r="D17" s="33"/>
      <c r="E17" s="33"/>
      <c r="F17" s="33"/>
      <c r="G17" s="33"/>
      <c r="H17" s="33"/>
      <c r="I17" s="46" t="e">
        <f t="shared" si="0"/>
        <v>#DIV/0!</v>
      </c>
      <c r="J17" s="13" t="e">
        <f t="shared" si="1"/>
        <v>#NUM!</v>
      </c>
      <c r="K17" s="75" t="e">
        <f t="shared" si="2"/>
        <v>#NUM!</v>
      </c>
      <c r="L17" s="33"/>
      <c r="M17" s="33"/>
      <c r="N17" s="33"/>
      <c r="O17" s="33"/>
      <c r="P17" s="33"/>
      <c r="Q17" s="46" t="e">
        <f t="shared" si="3"/>
        <v>#DIV/0!</v>
      </c>
      <c r="R17" s="13" t="e">
        <f t="shared" si="4"/>
        <v>#NUM!</v>
      </c>
      <c r="S17" s="75" t="e">
        <f t="shared" si="5"/>
        <v>#NUM!</v>
      </c>
      <c r="T17" s="33"/>
      <c r="U17" s="33"/>
      <c r="V17" s="33"/>
      <c r="W17" s="33"/>
      <c r="X17" s="33"/>
      <c r="Y17" s="46" t="e">
        <f t="shared" si="6"/>
        <v>#DIV/0!</v>
      </c>
      <c r="Z17" s="13" t="e">
        <f t="shared" si="7"/>
        <v>#NUM!</v>
      </c>
      <c r="AA17" s="75" t="e">
        <f t="shared" si="8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</row>
    <row r="18" spans="1:36" ht="15">
      <c r="A18" s="27" t="s">
        <v>103</v>
      </c>
      <c r="B18" s="6">
        <v>1</v>
      </c>
      <c r="C18" s="6" t="s">
        <v>26</v>
      </c>
      <c r="D18" s="33"/>
      <c r="E18" s="33"/>
      <c r="F18" s="33"/>
      <c r="G18" s="33"/>
      <c r="H18" s="33"/>
      <c r="I18" s="46" t="e">
        <f t="shared" si="0"/>
        <v>#DIV/0!</v>
      </c>
      <c r="J18" s="13" t="e">
        <f t="shared" si="1"/>
        <v>#NUM!</v>
      </c>
      <c r="K18" s="75" t="e">
        <f t="shared" si="2"/>
        <v>#NUM!</v>
      </c>
      <c r="L18" s="33"/>
      <c r="M18" s="33"/>
      <c r="N18" s="33"/>
      <c r="O18" s="33"/>
      <c r="P18" s="33"/>
      <c r="Q18" s="46" t="e">
        <f t="shared" si="3"/>
        <v>#DIV/0!</v>
      </c>
      <c r="R18" s="13" t="e">
        <f t="shared" si="4"/>
        <v>#NUM!</v>
      </c>
      <c r="S18" s="75" t="e">
        <f t="shared" si="5"/>
        <v>#NUM!</v>
      </c>
      <c r="T18" s="33"/>
      <c r="U18" s="33"/>
      <c r="V18" s="33"/>
      <c r="W18" s="33"/>
      <c r="X18" s="33"/>
      <c r="Y18" s="46" t="e">
        <f t="shared" si="6"/>
        <v>#DIV/0!</v>
      </c>
      <c r="Z18" s="13" t="e">
        <f t="shared" si="7"/>
        <v>#NUM!</v>
      </c>
      <c r="AA18" s="75" t="e">
        <f t="shared" si="8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</row>
    <row r="19" spans="1:36" ht="15">
      <c r="A19" s="27" t="s">
        <v>104</v>
      </c>
      <c r="B19" s="6">
        <v>1</v>
      </c>
      <c r="C19" s="6" t="s">
        <v>26</v>
      </c>
      <c r="D19" s="33"/>
      <c r="E19" s="33"/>
      <c r="F19" s="33"/>
      <c r="G19" s="33"/>
      <c r="H19" s="33"/>
      <c r="I19" s="46" t="e">
        <f t="shared" si="0"/>
        <v>#DIV/0!</v>
      </c>
      <c r="J19" s="13" t="e">
        <f t="shared" si="1"/>
        <v>#NUM!</v>
      </c>
      <c r="K19" s="75" t="e">
        <f t="shared" si="2"/>
        <v>#NUM!</v>
      </c>
      <c r="L19" s="33"/>
      <c r="M19" s="33"/>
      <c r="N19" s="33"/>
      <c r="O19" s="33"/>
      <c r="P19" s="33"/>
      <c r="Q19" s="46" t="e">
        <f t="shared" si="3"/>
        <v>#DIV/0!</v>
      </c>
      <c r="R19" s="13" t="e">
        <f t="shared" si="4"/>
        <v>#NUM!</v>
      </c>
      <c r="S19" s="75" t="e">
        <f t="shared" si="5"/>
        <v>#NUM!</v>
      </c>
      <c r="T19" s="33"/>
      <c r="U19" s="33"/>
      <c r="V19" s="33"/>
      <c r="W19" s="33"/>
      <c r="X19" s="33"/>
      <c r="Y19" s="46" t="e">
        <f t="shared" si="6"/>
        <v>#DIV/0!</v>
      </c>
      <c r="Z19" s="13" t="e">
        <f t="shared" si="7"/>
        <v>#NUM!</v>
      </c>
      <c r="AA19" s="75" t="e">
        <f t="shared" si="8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</row>
    <row r="20" spans="1:36" ht="15">
      <c r="A20" s="27" t="s">
        <v>105</v>
      </c>
      <c r="B20" s="6">
        <v>1</v>
      </c>
      <c r="C20" s="6" t="s">
        <v>26</v>
      </c>
      <c r="D20" s="33"/>
      <c r="E20" s="33"/>
      <c r="F20" s="33"/>
      <c r="G20" s="33"/>
      <c r="H20" s="33"/>
      <c r="I20" s="46" t="e">
        <f t="shared" si="0"/>
        <v>#DIV/0!</v>
      </c>
      <c r="J20" s="13" t="e">
        <f t="shared" si="1"/>
        <v>#NUM!</v>
      </c>
      <c r="K20" s="75" t="e">
        <f t="shared" si="2"/>
        <v>#NUM!</v>
      </c>
      <c r="L20" s="33"/>
      <c r="M20" s="33"/>
      <c r="N20" s="33"/>
      <c r="O20" s="33"/>
      <c r="P20" s="33"/>
      <c r="Q20" s="46" t="e">
        <f t="shared" si="3"/>
        <v>#DIV/0!</v>
      </c>
      <c r="R20" s="13" t="e">
        <f t="shared" si="4"/>
        <v>#NUM!</v>
      </c>
      <c r="S20" s="75" t="e">
        <f t="shared" si="5"/>
        <v>#NUM!</v>
      </c>
      <c r="T20" s="33"/>
      <c r="U20" s="33"/>
      <c r="V20" s="33"/>
      <c r="W20" s="33"/>
      <c r="X20" s="33"/>
      <c r="Y20" s="46" t="e">
        <f t="shared" si="6"/>
        <v>#DIV/0!</v>
      </c>
      <c r="Z20" s="13" t="e">
        <f t="shared" si="7"/>
        <v>#NUM!</v>
      </c>
      <c r="AA20" s="75" t="e">
        <f t="shared" si="8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</row>
    <row r="21" spans="1:36" ht="15">
      <c r="A21" s="27" t="s">
        <v>106</v>
      </c>
      <c r="B21" s="6">
        <v>1</v>
      </c>
      <c r="C21" s="6" t="s">
        <v>26</v>
      </c>
      <c r="D21" s="33"/>
      <c r="E21" s="33"/>
      <c r="F21" s="33"/>
      <c r="G21" s="33"/>
      <c r="H21" s="33"/>
      <c r="I21" s="46" t="e">
        <f t="shared" si="0"/>
        <v>#DIV/0!</v>
      </c>
      <c r="J21" s="13" t="e">
        <f t="shared" si="1"/>
        <v>#NUM!</v>
      </c>
      <c r="K21" s="75" t="e">
        <f t="shared" si="2"/>
        <v>#NUM!</v>
      </c>
      <c r="L21" s="33"/>
      <c r="M21" s="33"/>
      <c r="N21" s="33"/>
      <c r="O21" s="33"/>
      <c r="P21" s="33"/>
      <c r="Q21" s="46" t="e">
        <f t="shared" si="3"/>
        <v>#DIV/0!</v>
      </c>
      <c r="R21" s="13" t="e">
        <f t="shared" si="4"/>
        <v>#NUM!</v>
      </c>
      <c r="S21" s="75" t="e">
        <f t="shared" si="5"/>
        <v>#NUM!</v>
      </c>
      <c r="T21" s="33"/>
      <c r="U21" s="33"/>
      <c r="V21" s="33"/>
      <c r="W21" s="33"/>
      <c r="X21" s="33"/>
      <c r="Y21" s="46" t="e">
        <f t="shared" si="6"/>
        <v>#DIV/0!</v>
      </c>
      <c r="Z21" s="13" t="e">
        <f t="shared" si="7"/>
        <v>#NUM!</v>
      </c>
      <c r="AA21" s="75" t="e">
        <f t="shared" si="8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</row>
    <row r="22" spans="1:36" ht="15">
      <c r="A22" s="27" t="s">
        <v>107</v>
      </c>
      <c r="B22" s="6">
        <v>1</v>
      </c>
      <c r="C22" s="6" t="s">
        <v>26</v>
      </c>
      <c r="D22" s="33"/>
      <c r="E22" s="33"/>
      <c r="F22" s="33"/>
      <c r="G22" s="33"/>
      <c r="H22" s="33"/>
      <c r="I22" s="46" t="e">
        <f t="shared" si="0"/>
        <v>#DIV/0!</v>
      </c>
      <c r="J22" s="13" t="e">
        <f t="shared" si="1"/>
        <v>#NUM!</v>
      </c>
      <c r="K22" s="75" t="e">
        <f t="shared" si="2"/>
        <v>#NUM!</v>
      </c>
      <c r="L22" s="33"/>
      <c r="M22" s="33"/>
      <c r="N22" s="33"/>
      <c r="O22" s="33"/>
      <c r="P22" s="33"/>
      <c r="Q22" s="46" t="e">
        <f t="shared" si="3"/>
        <v>#DIV/0!</v>
      </c>
      <c r="R22" s="13" t="e">
        <f t="shared" si="4"/>
        <v>#NUM!</v>
      </c>
      <c r="S22" s="75" t="e">
        <f t="shared" si="5"/>
        <v>#NUM!</v>
      </c>
      <c r="T22" s="33"/>
      <c r="U22" s="33"/>
      <c r="V22" s="33"/>
      <c r="W22" s="33"/>
      <c r="X22" s="33"/>
      <c r="Y22" s="46" t="e">
        <f t="shared" si="6"/>
        <v>#DIV/0!</v>
      </c>
      <c r="Z22" s="13" t="e">
        <f t="shared" si="7"/>
        <v>#NUM!</v>
      </c>
      <c r="AA22" s="75" t="e">
        <f t="shared" si="8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36" ht="15">
      <c r="A23" s="27" t="s">
        <v>108</v>
      </c>
      <c r="B23" s="6">
        <v>1</v>
      </c>
      <c r="C23" s="6" t="s">
        <v>26</v>
      </c>
      <c r="D23" s="33"/>
      <c r="E23" s="33"/>
      <c r="F23" s="33"/>
      <c r="G23" s="33"/>
      <c r="H23" s="33"/>
      <c r="I23" s="46" t="e">
        <f t="shared" si="0"/>
        <v>#DIV/0!</v>
      </c>
      <c r="J23" s="13" t="e">
        <f t="shared" si="1"/>
        <v>#NUM!</v>
      </c>
      <c r="K23" s="75" t="e">
        <f t="shared" si="2"/>
        <v>#NUM!</v>
      </c>
      <c r="L23" s="33"/>
      <c r="M23" s="33"/>
      <c r="N23" s="33"/>
      <c r="O23" s="33"/>
      <c r="P23" s="33"/>
      <c r="Q23" s="46" t="e">
        <f t="shared" si="3"/>
        <v>#DIV/0!</v>
      </c>
      <c r="R23" s="13" t="e">
        <f t="shared" si="4"/>
        <v>#NUM!</v>
      </c>
      <c r="S23" s="75" t="e">
        <f t="shared" si="5"/>
        <v>#NUM!</v>
      </c>
      <c r="T23" s="33"/>
      <c r="U23" s="33"/>
      <c r="V23" s="33"/>
      <c r="W23" s="33"/>
      <c r="X23" s="33"/>
      <c r="Y23" s="46" t="e">
        <f t="shared" si="6"/>
        <v>#DIV/0!</v>
      </c>
      <c r="Z23" s="13" t="e">
        <f t="shared" si="7"/>
        <v>#NUM!</v>
      </c>
      <c r="AA23" s="75" t="e">
        <f t="shared" si="8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36" ht="15">
      <c r="A24" s="27" t="s">
        <v>109</v>
      </c>
      <c r="B24" s="6">
        <v>1</v>
      </c>
      <c r="C24" s="6" t="s">
        <v>26</v>
      </c>
      <c r="D24" s="33"/>
      <c r="E24" s="33"/>
      <c r="F24" s="33"/>
      <c r="G24" s="33"/>
      <c r="H24" s="33"/>
      <c r="I24" s="46" t="e">
        <f t="shared" si="0"/>
        <v>#DIV/0!</v>
      </c>
      <c r="J24" s="13" t="e">
        <f t="shared" si="1"/>
        <v>#NUM!</v>
      </c>
      <c r="K24" s="75" t="e">
        <f t="shared" si="2"/>
        <v>#NUM!</v>
      </c>
      <c r="L24" s="33"/>
      <c r="M24" s="33"/>
      <c r="N24" s="33"/>
      <c r="O24" s="33"/>
      <c r="P24" s="33"/>
      <c r="Q24" s="46" t="e">
        <f t="shared" si="3"/>
        <v>#DIV/0!</v>
      </c>
      <c r="R24" s="13" t="e">
        <f t="shared" si="4"/>
        <v>#NUM!</v>
      </c>
      <c r="S24" s="75" t="e">
        <f t="shared" si="5"/>
        <v>#NUM!</v>
      </c>
      <c r="T24" s="33"/>
      <c r="U24" s="33"/>
      <c r="V24" s="33"/>
      <c r="W24" s="33"/>
      <c r="X24" s="33"/>
      <c r="Y24" s="46" t="e">
        <f t="shared" si="6"/>
        <v>#DIV/0!</v>
      </c>
      <c r="Z24" s="13" t="e">
        <f t="shared" si="7"/>
        <v>#NUM!</v>
      </c>
      <c r="AA24" s="75" t="e">
        <f t="shared" si="8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36" ht="15">
      <c r="A25" s="27" t="s">
        <v>110</v>
      </c>
      <c r="B25" s="6">
        <v>1</v>
      </c>
      <c r="C25" s="6" t="s">
        <v>26</v>
      </c>
      <c r="D25" s="33"/>
      <c r="E25" s="33"/>
      <c r="F25" s="33"/>
      <c r="G25" s="33"/>
      <c r="H25" s="33"/>
      <c r="I25" s="46" t="e">
        <f t="shared" si="0"/>
        <v>#DIV/0!</v>
      </c>
      <c r="J25" s="13" t="e">
        <f t="shared" si="1"/>
        <v>#NUM!</v>
      </c>
      <c r="K25" s="75" t="e">
        <f t="shared" si="2"/>
        <v>#NUM!</v>
      </c>
      <c r="L25" s="33"/>
      <c r="M25" s="33"/>
      <c r="N25" s="33"/>
      <c r="O25" s="33"/>
      <c r="P25" s="33"/>
      <c r="Q25" s="46" t="e">
        <f t="shared" si="3"/>
        <v>#DIV/0!</v>
      </c>
      <c r="R25" s="13" t="e">
        <f t="shared" si="4"/>
        <v>#NUM!</v>
      </c>
      <c r="S25" s="75" t="e">
        <f t="shared" si="5"/>
        <v>#NUM!</v>
      </c>
      <c r="T25" s="33"/>
      <c r="U25" s="33"/>
      <c r="V25" s="33"/>
      <c r="W25" s="33"/>
      <c r="X25" s="33"/>
      <c r="Y25" s="46" t="e">
        <f t="shared" si="6"/>
        <v>#DIV/0!</v>
      </c>
      <c r="Z25" s="13" t="e">
        <f t="shared" si="7"/>
        <v>#NUM!</v>
      </c>
      <c r="AA25" s="75" t="e">
        <f t="shared" si="8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36" ht="15">
      <c r="A26" s="27" t="s">
        <v>111</v>
      </c>
      <c r="B26" s="6">
        <v>1</v>
      </c>
      <c r="C26" s="6" t="s">
        <v>26</v>
      </c>
      <c r="D26" s="33"/>
      <c r="E26" s="33"/>
      <c r="F26" s="33"/>
      <c r="G26" s="33"/>
      <c r="H26" s="33"/>
      <c r="I26" s="46" t="e">
        <f t="shared" si="0"/>
        <v>#DIV/0!</v>
      </c>
      <c r="J26" s="13" t="e">
        <f t="shared" si="1"/>
        <v>#NUM!</v>
      </c>
      <c r="K26" s="75" t="e">
        <f t="shared" si="2"/>
        <v>#NUM!</v>
      </c>
      <c r="L26" s="33"/>
      <c r="M26" s="33"/>
      <c r="N26" s="33"/>
      <c r="O26" s="33"/>
      <c r="P26" s="33"/>
      <c r="Q26" s="46" t="e">
        <f t="shared" si="3"/>
        <v>#DIV/0!</v>
      </c>
      <c r="R26" s="13" t="e">
        <f t="shared" si="4"/>
        <v>#NUM!</v>
      </c>
      <c r="S26" s="75" t="e">
        <f t="shared" si="5"/>
        <v>#NUM!</v>
      </c>
      <c r="T26" s="33"/>
      <c r="U26" s="33"/>
      <c r="V26" s="33"/>
      <c r="W26" s="33"/>
      <c r="X26" s="33"/>
      <c r="Y26" s="46" t="e">
        <f t="shared" si="6"/>
        <v>#DIV/0!</v>
      </c>
      <c r="Z26" s="13" t="e">
        <f t="shared" si="7"/>
        <v>#NUM!</v>
      </c>
      <c r="AA26" s="75" t="e">
        <f t="shared" si="8"/>
        <v>#NUM!</v>
      </c>
      <c r="AB26" s="77" t="e">
        <f t="shared" si="9"/>
        <v>#NUM!</v>
      </c>
      <c r="AC26" s="77" t="e">
        <f t="shared" si="10"/>
        <v>#NUM!</v>
      </c>
      <c r="AD26" s="77" t="e">
        <f t="shared" si="11"/>
        <v>#NUM!</v>
      </c>
      <c r="AE26" s="77" t="e">
        <f t="shared" si="12"/>
        <v>#NUM!</v>
      </c>
      <c r="AF26" s="77" t="e">
        <f t="shared" si="13"/>
        <v>#NUM!</v>
      </c>
      <c r="AG26" s="77" t="e">
        <f t="shared" si="14"/>
        <v>#NUM!</v>
      </c>
      <c r="AH26" s="77" t="e">
        <f t="shared" si="15"/>
        <v>#NUM!</v>
      </c>
      <c r="AI26" s="77" t="e">
        <f t="shared" si="16"/>
        <v>#NUM!</v>
      </c>
      <c r="AJ26" s="77" t="e">
        <f t="shared" si="17"/>
        <v>#NUM!</v>
      </c>
    </row>
    <row r="27" spans="1:36" ht="15">
      <c r="A27" s="27" t="s">
        <v>112</v>
      </c>
      <c r="B27" s="6">
        <v>1</v>
      </c>
      <c r="C27" s="6" t="s">
        <v>26</v>
      </c>
      <c r="D27" s="33"/>
      <c r="E27" s="33"/>
      <c r="F27" s="33"/>
      <c r="G27" s="33"/>
      <c r="H27" s="33"/>
      <c r="I27" s="46" t="e">
        <f t="shared" si="0"/>
        <v>#DIV/0!</v>
      </c>
      <c r="J27" s="13" t="e">
        <f t="shared" si="1"/>
        <v>#NUM!</v>
      </c>
      <c r="K27" s="75" t="e">
        <f t="shared" si="2"/>
        <v>#NUM!</v>
      </c>
      <c r="L27" s="33"/>
      <c r="M27" s="33"/>
      <c r="N27" s="33"/>
      <c r="O27" s="33"/>
      <c r="P27" s="33"/>
      <c r="Q27" s="46" t="e">
        <f t="shared" si="3"/>
        <v>#DIV/0!</v>
      </c>
      <c r="R27" s="13" t="e">
        <f t="shared" si="4"/>
        <v>#NUM!</v>
      </c>
      <c r="S27" s="75" t="e">
        <f t="shared" si="5"/>
        <v>#NUM!</v>
      </c>
      <c r="T27" s="33"/>
      <c r="U27" s="33"/>
      <c r="V27" s="33"/>
      <c r="W27" s="33"/>
      <c r="X27" s="33"/>
      <c r="Y27" s="46" t="e">
        <f t="shared" si="6"/>
        <v>#DIV/0!</v>
      </c>
      <c r="Z27" s="13" t="e">
        <f t="shared" si="7"/>
        <v>#NUM!</v>
      </c>
      <c r="AA27" s="75" t="e">
        <f t="shared" si="8"/>
        <v>#NUM!</v>
      </c>
      <c r="AB27" s="77" t="e">
        <f t="shared" si="9"/>
        <v>#NUM!</v>
      </c>
      <c r="AC27" s="77" t="e">
        <f t="shared" si="10"/>
        <v>#NUM!</v>
      </c>
      <c r="AD27" s="77" t="e">
        <f t="shared" si="11"/>
        <v>#NUM!</v>
      </c>
      <c r="AE27" s="77" t="e">
        <f t="shared" si="12"/>
        <v>#NUM!</v>
      </c>
      <c r="AF27" s="77" t="e">
        <f t="shared" si="13"/>
        <v>#NUM!</v>
      </c>
      <c r="AG27" s="77" t="e">
        <f t="shared" si="14"/>
        <v>#NUM!</v>
      </c>
      <c r="AH27" s="77" t="e">
        <f t="shared" si="15"/>
        <v>#NUM!</v>
      </c>
      <c r="AI27" s="77" t="e">
        <f t="shared" si="16"/>
        <v>#NUM!</v>
      </c>
      <c r="AJ27" s="77" t="e">
        <f t="shared" si="17"/>
        <v>#NUM!</v>
      </c>
    </row>
    <row r="28" spans="1:36" ht="15">
      <c r="A28" s="27" t="s">
        <v>113</v>
      </c>
      <c r="B28" s="6">
        <v>1</v>
      </c>
      <c r="C28" s="6" t="s">
        <v>26</v>
      </c>
      <c r="D28" s="33"/>
      <c r="E28" s="33"/>
      <c r="F28" s="33"/>
      <c r="G28" s="33"/>
      <c r="H28" s="33"/>
      <c r="I28" s="46" t="e">
        <f t="shared" si="0"/>
        <v>#DIV/0!</v>
      </c>
      <c r="J28" s="13" t="e">
        <f t="shared" si="1"/>
        <v>#NUM!</v>
      </c>
      <c r="K28" s="75" t="e">
        <f t="shared" si="2"/>
        <v>#NUM!</v>
      </c>
      <c r="L28" s="33"/>
      <c r="M28" s="33"/>
      <c r="N28" s="33"/>
      <c r="O28" s="33"/>
      <c r="P28" s="33"/>
      <c r="Q28" s="46" t="e">
        <f t="shared" si="3"/>
        <v>#DIV/0!</v>
      </c>
      <c r="R28" s="13" t="e">
        <f t="shared" si="4"/>
        <v>#NUM!</v>
      </c>
      <c r="S28" s="75" t="e">
        <f t="shared" si="5"/>
        <v>#NUM!</v>
      </c>
      <c r="T28" s="33"/>
      <c r="U28" s="33"/>
      <c r="V28" s="33"/>
      <c r="W28" s="33"/>
      <c r="X28" s="33"/>
      <c r="Y28" s="46" t="e">
        <f t="shared" si="6"/>
        <v>#DIV/0!</v>
      </c>
      <c r="Z28" s="13" t="e">
        <f t="shared" si="7"/>
        <v>#NUM!</v>
      </c>
      <c r="AA28" s="75" t="e">
        <f t="shared" si="8"/>
        <v>#NUM!</v>
      </c>
      <c r="AB28" s="77" t="e">
        <f t="shared" si="9"/>
        <v>#NUM!</v>
      </c>
      <c r="AC28" s="77" t="e">
        <f t="shared" si="10"/>
        <v>#NUM!</v>
      </c>
      <c r="AD28" s="77" t="e">
        <f t="shared" si="11"/>
        <v>#NUM!</v>
      </c>
      <c r="AE28" s="77" t="e">
        <f t="shared" si="12"/>
        <v>#NUM!</v>
      </c>
      <c r="AF28" s="77" t="e">
        <f t="shared" si="13"/>
        <v>#NUM!</v>
      </c>
      <c r="AG28" s="77" t="e">
        <f t="shared" si="14"/>
        <v>#NUM!</v>
      </c>
      <c r="AH28" s="77" t="e">
        <f t="shared" si="15"/>
        <v>#NUM!</v>
      </c>
      <c r="AI28" s="77" t="e">
        <f t="shared" si="16"/>
        <v>#NUM!</v>
      </c>
      <c r="AJ28" s="77" t="e">
        <f t="shared" si="17"/>
        <v>#NUM!</v>
      </c>
    </row>
    <row r="29" spans="1:36" ht="15">
      <c r="A29" s="27" t="s">
        <v>114</v>
      </c>
      <c r="B29" s="6">
        <v>1</v>
      </c>
      <c r="C29" s="6" t="s">
        <v>26</v>
      </c>
      <c r="D29" s="33"/>
      <c r="E29" s="33"/>
      <c r="F29" s="33"/>
      <c r="G29" s="33"/>
      <c r="H29" s="33"/>
      <c r="I29" s="46" t="e">
        <f t="shared" si="0"/>
        <v>#DIV/0!</v>
      </c>
      <c r="J29" s="13" t="e">
        <f t="shared" si="1"/>
        <v>#NUM!</v>
      </c>
      <c r="K29" s="75" t="e">
        <f t="shared" si="2"/>
        <v>#NUM!</v>
      </c>
      <c r="L29" s="33"/>
      <c r="M29" s="33"/>
      <c r="N29" s="33"/>
      <c r="O29" s="33"/>
      <c r="P29" s="33"/>
      <c r="Q29" s="46" t="e">
        <f t="shared" si="3"/>
        <v>#DIV/0!</v>
      </c>
      <c r="R29" s="13" t="e">
        <f t="shared" si="4"/>
        <v>#NUM!</v>
      </c>
      <c r="S29" s="75" t="e">
        <f t="shared" si="5"/>
        <v>#NUM!</v>
      </c>
      <c r="T29" s="33"/>
      <c r="U29" s="33"/>
      <c r="V29" s="33"/>
      <c r="W29" s="33"/>
      <c r="X29" s="33"/>
      <c r="Y29" s="46" t="e">
        <f t="shared" si="6"/>
        <v>#DIV/0!</v>
      </c>
      <c r="Z29" s="13" t="e">
        <f t="shared" si="7"/>
        <v>#NUM!</v>
      </c>
      <c r="AA29" s="75" t="e">
        <f t="shared" si="8"/>
        <v>#NUM!</v>
      </c>
      <c r="AB29" s="77" t="e">
        <f t="shared" si="9"/>
        <v>#NUM!</v>
      </c>
      <c r="AC29" s="77" t="e">
        <f t="shared" si="10"/>
        <v>#NUM!</v>
      </c>
      <c r="AD29" s="77" t="e">
        <f t="shared" si="11"/>
        <v>#NUM!</v>
      </c>
      <c r="AE29" s="77" t="e">
        <f t="shared" si="12"/>
        <v>#NUM!</v>
      </c>
      <c r="AF29" s="77" t="e">
        <f t="shared" si="13"/>
        <v>#NUM!</v>
      </c>
      <c r="AG29" s="77" t="e">
        <f t="shared" si="14"/>
        <v>#NUM!</v>
      </c>
      <c r="AH29" s="77" t="e">
        <f t="shared" si="15"/>
        <v>#NUM!</v>
      </c>
      <c r="AI29" s="77" t="e">
        <f t="shared" si="16"/>
        <v>#NUM!</v>
      </c>
      <c r="AJ29" s="77" t="e">
        <f t="shared" si="17"/>
        <v>#NUM!</v>
      </c>
    </row>
    <row r="30" spans="1:36" ht="15">
      <c r="A30" s="27" t="s">
        <v>115</v>
      </c>
      <c r="B30" s="6">
        <v>1</v>
      </c>
      <c r="C30" s="6" t="s">
        <v>26</v>
      </c>
      <c r="D30" s="33"/>
      <c r="E30" s="33"/>
      <c r="F30" s="33"/>
      <c r="G30" s="33"/>
      <c r="H30" s="33"/>
      <c r="I30" s="46" t="e">
        <f t="shared" si="0"/>
        <v>#DIV/0!</v>
      </c>
      <c r="J30" s="13" t="e">
        <f t="shared" si="1"/>
        <v>#NUM!</v>
      </c>
      <c r="K30" s="75" t="e">
        <f t="shared" si="2"/>
        <v>#NUM!</v>
      </c>
      <c r="L30" s="33"/>
      <c r="M30" s="33"/>
      <c r="N30" s="33"/>
      <c r="O30" s="33"/>
      <c r="P30" s="33"/>
      <c r="Q30" s="46" t="e">
        <f t="shared" si="3"/>
        <v>#DIV/0!</v>
      </c>
      <c r="R30" s="13" t="e">
        <f t="shared" si="4"/>
        <v>#NUM!</v>
      </c>
      <c r="S30" s="75" t="e">
        <f t="shared" si="5"/>
        <v>#NUM!</v>
      </c>
      <c r="T30" s="33"/>
      <c r="U30" s="33"/>
      <c r="V30" s="33"/>
      <c r="W30" s="33"/>
      <c r="X30" s="33"/>
      <c r="Y30" s="46" t="e">
        <f t="shared" si="6"/>
        <v>#DIV/0!</v>
      </c>
      <c r="Z30" s="13" t="e">
        <f t="shared" si="7"/>
        <v>#NUM!</v>
      </c>
      <c r="AA30" s="75" t="e">
        <f t="shared" si="8"/>
        <v>#NUM!</v>
      </c>
      <c r="AB30" s="77" t="e">
        <f t="shared" si="9"/>
        <v>#NUM!</v>
      </c>
      <c r="AC30" s="77" t="e">
        <f t="shared" si="10"/>
        <v>#NUM!</v>
      </c>
      <c r="AD30" s="77" t="e">
        <f t="shared" si="11"/>
        <v>#NUM!</v>
      </c>
      <c r="AE30" s="77" t="e">
        <f t="shared" si="12"/>
        <v>#NUM!</v>
      </c>
      <c r="AF30" s="77" t="e">
        <f t="shared" si="13"/>
        <v>#NUM!</v>
      </c>
      <c r="AG30" s="77" t="e">
        <f t="shared" si="14"/>
        <v>#NUM!</v>
      </c>
      <c r="AH30" s="77" t="e">
        <f t="shared" si="15"/>
        <v>#NUM!</v>
      </c>
      <c r="AI30" s="77" t="e">
        <f t="shared" si="16"/>
        <v>#NUM!</v>
      </c>
      <c r="AJ30" s="77" t="e">
        <f t="shared" si="17"/>
        <v>#NUM!</v>
      </c>
    </row>
    <row r="31" spans="1:36" ht="15">
      <c r="A31" s="27" t="s">
        <v>116</v>
      </c>
      <c r="B31" s="6">
        <v>1</v>
      </c>
      <c r="C31" s="6" t="s">
        <v>26</v>
      </c>
      <c r="D31" s="33"/>
      <c r="E31" s="33"/>
      <c r="F31" s="33"/>
      <c r="G31" s="33"/>
      <c r="H31" s="33"/>
      <c r="I31" s="46" t="e">
        <f t="shared" si="0"/>
        <v>#DIV/0!</v>
      </c>
      <c r="J31" s="13" t="e">
        <f t="shared" si="1"/>
        <v>#NUM!</v>
      </c>
      <c r="K31" s="75" t="e">
        <f t="shared" si="2"/>
        <v>#NUM!</v>
      </c>
      <c r="L31" s="33"/>
      <c r="M31" s="33"/>
      <c r="N31" s="33"/>
      <c r="O31" s="33"/>
      <c r="P31" s="33"/>
      <c r="Q31" s="46" t="e">
        <f t="shared" si="3"/>
        <v>#DIV/0!</v>
      </c>
      <c r="R31" s="13" t="e">
        <f t="shared" si="4"/>
        <v>#NUM!</v>
      </c>
      <c r="S31" s="75" t="e">
        <f t="shared" si="5"/>
        <v>#NUM!</v>
      </c>
      <c r="T31" s="33"/>
      <c r="U31" s="33"/>
      <c r="V31" s="33"/>
      <c r="W31" s="33"/>
      <c r="X31" s="33"/>
      <c r="Y31" s="46" t="e">
        <f t="shared" si="6"/>
        <v>#DIV/0!</v>
      </c>
      <c r="Z31" s="13" t="e">
        <f t="shared" si="7"/>
        <v>#NUM!</v>
      </c>
      <c r="AA31" s="75" t="e">
        <f t="shared" si="8"/>
        <v>#NUM!</v>
      </c>
      <c r="AB31" s="77" t="e">
        <f t="shared" si="9"/>
        <v>#NUM!</v>
      </c>
      <c r="AC31" s="77" t="e">
        <f t="shared" si="10"/>
        <v>#NUM!</v>
      </c>
      <c r="AD31" s="77" t="e">
        <f t="shared" si="11"/>
        <v>#NUM!</v>
      </c>
      <c r="AE31" s="77" t="e">
        <f t="shared" si="12"/>
        <v>#NUM!</v>
      </c>
      <c r="AF31" s="77" t="e">
        <f t="shared" si="13"/>
        <v>#NUM!</v>
      </c>
      <c r="AG31" s="77" t="e">
        <f t="shared" si="14"/>
        <v>#NUM!</v>
      </c>
      <c r="AH31" s="77" t="e">
        <f t="shared" si="15"/>
        <v>#NUM!</v>
      </c>
      <c r="AI31" s="77" t="e">
        <f t="shared" si="16"/>
        <v>#NUM!</v>
      </c>
      <c r="AJ31" s="77" t="e">
        <f t="shared" si="17"/>
        <v>#NUM!</v>
      </c>
    </row>
    <row r="32" spans="1:36" ht="15">
      <c r="A32" s="27" t="s">
        <v>117</v>
      </c>
      <c r="B32" s="6">
        <v>1</v>
      </c>
      <c r="C32" s="6" t="s">
        <v>26</v>
      </c>
      <c r="D32" s="33"/>
      <c r="E32" s="33"/>
      <c r="F32" s="33"/>
      <c r="G32" s="33"/>
      <c r="H32" s="33"/>
      <c r="I32" s="46" t="e">
        <f t="shared" si="0"/>
        <v>#DIV/0!</v>
      </c>
      <c r="J32" s="13" t="e">
        <f t="shared" si="1"/>
        <v>#NUM!</v>
      </c>
      <c r="K32" s="75" t="e">
        <f t="shared" si="2"/>
        <v>#NUM!</v>
      </c>
      <c r="L32" s="33"/>
      <c r="M32" s="33"/>
      <c r="N32" s="33"/>
      <c r="O32" s="33"/>
      <c r="P32" s="33"/>
      <c r="Q32" s="46" t="e">
        <f t="shared" si="3"/>
        <v>#DIV/0!</v>
      </c>
      <c r="R32" s="13" t="e">
        <f t="shared" si="4"/>
        <v>#NUM!</v>
      </c>
      <c r="S32" s="75" t="e">
        <f t="shared" si="5"/>
        <v>#NUM!</v>
      </c>
      <c r="T32" s="33"/>
      <c r="U32" s="33"/>
      <c r="V32" s="33"/>
      <c r="W32" s="33"/>
      <c r="X32" s="33"/>
      <c r="Y32" s="46" t="e">
        <f t="shared" si="6"/>
        <v>#DIV/0!</v>
      </c>
      <c r="Z32" s="13" t="e">
        <f t="shared" si="7"/>
        <v>#NUM!</v>
      </c>
      <c r="AA32" s="75" t="e">
        <f t="shared" si="8"/>
        <v>#NUM!</v>
      </c>
      <c r="AB32" s="77" t="e">
        <f t="shared" si="9"/>
        <v>#NUM!</v>
      </c>
      <c r="AC32" s="77" t="e">
        <f t="shared" si="10"/>
        <v>#NUM!</v>
      </c>
      <c r="AD32" s="77" t="e">
        <f t="shared" si="11"/>
        <v>#NUM!</v>
      </c>
      <c r="AE32" s="77" t="e">
        <f t="shared" si="12"/>
        <v>#NUM!</v>
      </c>
      <c r="AF32" s="77" t="e">
        <f t="shared" si="13"/>
        <v>#NUM!</v>
      </c>
      <c r="AG32" s="77" t="e">
        <f t="shared" si="14"/>
        <v>#NUM!</v>
      </c>
      <c r="AH32" s="77" t="e">
        <f t="shared" si="15"/>
        <v>#NUM!</v>
      </c>
      <c r="AI32" s="77" t="e">
        <f t="shared" si="16"/>
        <v>#NUM!</v>
      </c>
      <c r="AJ32" s="77" t="e">
        <f t="shared" si="17"/>
        <v>#NUM!</v>
      </c>
    </row>
    <row r="33" spans="1:36" ht="15">
      <c r="A33" s="27" t="s">
        <v>118</v>
      </c>
      <c r="B33" s="6">
        <v>1</v>
      </c>
      <c r="C33" s="6" t="s">
        <v>26</v>
      </c>
      <c r="D33" s="33"/>
      <c r="E33" s="33"/>
      <c r="F33" s="33"/>
      <c r="G33" s="33"/>
      <c r="H33" s="33"/>
      <c r="I33" s="46" t="e">
        <f t="shared" si="0"/>
        <v>#DIV/0!</v>
      </c>
      <c r="J33" s="13" t="e">
        <f t="shared" si="1"/>
        <v>#NUM!</v>
      </c>
      <c r="K33" s="75" t="e">
        <f t="shared" si="2"/>
        <v>#NUM!</v>
      </c>
      <c r="L33" s="33"/>
      <c r="M33" s="33"/>
      <c r="N33" s="33"/>
      <c r="O33" s="33"/>
      <c r="P33" s="33"/>
      <c r="Q33" s="46" t="e">
        <f t="shared" si="3"/>
        <v>#DIV/0!</v>
      </c>
      <c r="R33" s="13" t="e">
        <f t="shared" si="4"/>
        <v>#NUM!</v>
      </c>
      <c r="S33" s="75" t="e">
        <f t="shared" si="5"/>
        <v>#NUM!</v>
      </c>
      <c r="T33" s="33"/>
      <c r="U33" s="33"/>
      <c r="V33" s="33"/>
      <c r="W33" s="33"/>
      <c r="X33" s="33"/>
      <c r="Y33" s="46" t="e">
        <f t="shared" si="6"/>
        <v>#DIV/0!</v>
      </c>
      <c r="Z33" s="13" t="e">
        <f t="shared" si="7"/>
        <v>#NUM!</v>
      </c>
      <c r="AA33" s="75" t="e">
        <f t="shared" si="8"/>
        <v>#NUM!</v>
      </c>
      <c r="AB33" s="77" t="e">
        <f t="shared" si="9"/>
        <v>#NUM!</v>
      </c>
      <c r="AC33" s="77" t="e">
        <f t="shared" si="10"/>
        <v>#NUM!</v>
      </c>
      <c r="AD33" s="77" t="e">
        <f t="shared" si="11"/>
        <v>#NUM!</v>
      </c>
      <c r="AE33" s="77" t="e">
        <f t="shared" si="12"/>
        <v>#NUM!</v>
      </c>
      <c r="AF33" s="77" t="e">
        <f t="shared" si="13"/>
        <v>#NUM!</v>
      </c>
      <c r="AG33" s="77" t="e">
        <f t="shared" si="14"/>
        <v>#NUM!</v>
      </c>
      <c r="AH33" s="77" t="e">
        <f t="shared" si="15"/>
        <v>#NUM!</v>
      </c>
      <c r="AI33" s="77" t="e">
        <f t="shared" si="16"/>
        <v>#NUM!</v>
      </c>
      <c r="AJ33" s="77" t="e">
        <f t="shared" si="17"/>
        <v>#NUM!</v>
      </c>
    </row>
    <row r="34" spans="1:36" ht="15">
      <c r="A34" s="27" t="s">
        <v>119</v>
      </c>
      <c r="B34" s="6">
        <v>1</v>
      </c>
      <c r="C34" s="6" t="s">
        <v>26</v>
      </c>
      <c r="D34" s="33"/>
      <c r="E34" s="33"/>
      <c r="F34" s="33"/>
      <c r="G34" s="33"/>
      <c r="H34" s="33"/>
      <c r="I34" s="46" t="e">
        <f t="shared" si="0"/>
        <v>#DIV/0!</v>
      </c>
      <c r="J34" s="13" t="e">
        <f t="shared" si="1"/>
        <v>#NUM!</v>
      </c>
      <c r="K34" s="75" t="e">
        <f t="shared" si="2"/>
        <v>#NUM!</v>
      </c>
      <c r="L34" s="33"/>
      <c r="M34" s="33"/>
      <c r="N34" s="33"/>
      <c r="O34" s="33"/>
      <c r="P34" s="33"/>
      <c r="Q34" s="46" t="e">
        <f t="shared" si="3"/>
        <v>#DIV/0!</v>
      </c>
      <c r="R34" s="13" t="e">
        <f t="shared" si="4"/>
        <v>#NUM!</v>
      </c>
      <c r="S34" s="75" t="e">
        <f t="shared" si="5"/>
        <v>#NUM!</v>
      </c>
      <c r="T34" s="33"/>
      <c r="U34" s="33"/>
      <c r="V34" s="33"/>
      <c r="W34" s="33"/>
      <c r="X34" s="33"/>
      <c r="Y34" s="46" t="e">
        <f t="shared" si="6"/>
        <v>#DIV/0!</v>
      </c>
      <c r="Z34" s="13" t="e">
        <f t="shared" si="7"/>
        <v>#NUM!</v>
      </c>
      <c r="AA34" s="75" t="e">
        <f t="shared" si="8"/>
        <v>#NUM!</v>
      </c>
      <c r="AB34" s="77" t="e">
        <f t="shared" si="9"/>
        <v>#NUM!</v>
      </c>
      <c r="AC34" s="77" t="e">
        <f t="shared" si="10"/>
        <v>#NUM!</v>
      </c>
      <c r="AD34" s="77" t="e">
        <f t="shared" si="11"/>
        <v>#NUM!</v>
      </c>
      <c r="AE34" s="77" t="e">
        <f t="shared" si="12"/>
        <v>#NUM!</v>
      </c>
      <c r="AF34" s="77" t="e">
        <f t="shared" si="13"/>
        <v>#NUM!</v>
      </c>
      <c r="AG34" s="77" t="e">
        <f t="shared" si="14"/>
        <v>#NUM!</v>
      </c>
      <c r="AH34" s="77" t="e">
        <f t="shared" si="15"/>
        <v>#NUM!</v>
      </c>
      <c r="AI34" s="77" t="e">
        <f t="shared" si="16"/>
        <v>#NUM!</v>
      </c>
      <c r="AJ34" s="77" t="e">
        <f t="shared" si="17"/>
        <v>#NUM!</v>
      </c>
    </row>
    <row r="35" spans="1:36" ht="15">
      <c r="A35" s="27" t="s">
        <v>120</v>
      </c>
      <c r="B35" s="6">
        <v>1</v>
      </c>
      <c r="C35" s="6" t="s">
        <v>26</v>
      </c>
      <c r="D35" s="33"/>
      <c r="E35" s="33"/>
      <c r="F35" s="33"/>
      <c r="G35" s="33"/>
      <c r="H35" s="33"/>
      <c r="I35" s="46" t="e">
        <f t="shared" si="0"/>
        <v>#DIV/0!</v>
      </c>
      <c r="J35" s="13" t="e">
        <f t="shared" si="1"/>
        <v>#NUM!</v>
      </c>
      <c r="K35" s="75" t="e">
        <f t="shared" si="2"/>
        <v>#NUM!</v>
      </c>
      <c r="L35" s="33"/>
      <c r="M35" s="33"/>
      <c r="N35" s="33"/>
      <c r="O35" s="33"/>
      <c r="P35" s="33"/>
      <c r="Q35" s="46" t="e">
        <f t="shared" si="3"/>
        <v>#DIV/0!</v>
      </c>
      <c r="R35" s="13" t="e">
        <f t="shared" si="4"/>
        <v>#NUM!</v>
      </c>
      <c r="S35" s="75" t="e">
        <f t="shared" si="5"/>
        <v>#NUM!</v>
      </c>
      <c r="T35" s="33"/>
      <c r="U35" s="33"/>
      <c r="V35" s="33"/>
      <c r="W35" s="33"/>
      <c r="X35" s="33"/>
      <c r="Y35" s="46" t="e">
        <f t="shared" si="6"/>
        <v>#DIV/0!</v>
      </c>
      <c r="Z35" s="13" t="e">
        <f t="shared" si="7"/>
        <v>#NUM!</v>
      </c>
      <c r="AA35" s="75" t="e">
        <f t="shared" si="8"/>
        <v>#NUM!</v>
      </c>
      <c r="AB35" s="77" t="e">
        <f t="shared" si="9"/>
        <v>#NUM!</v>
      </c>
      <c r="AC35" s="77" t="e">
        <f t="shared" si="10"/>
        <v>#NUM!</v>
      </c>
      <c r="AD35" s="77" t="e">
        <f t="shared" si="11"/>
        <v>#NUM!</v>
      </c>
      <c r="AE35" s="77" t="e">
        <f t="shared" si="12"/>
        <v>#NUM!</v>
      </c>
      <c r="AF35" s="77" t="e">
        <f t="shared" si="13"/>
        <v>#NUM!</v>
      </c>
      <c r="AG35" s="77" t="e">
        <f t="shared" si="14"/>
        <v>#NUM!</v>
      </c>
      <c r="AH35" s="77" t="e">
        <f t="shared" si="15"/>
        <v>#NUM!</v>
      </c>
      <c r="AI35" s="77" t="e">
        <f t="shared" si="16"/>
        <v>#NUM!</v>
      </c>
      <c r="AJ35" s="77" t="e">
        <f t="shared" si="17"/>
        <v>#NUM!</v>
      </c>
    </row>
    <row r="36" spans="1:36" ht="15">
      <c r="A36" s="27" t="s">
        <v>121</v>
      </c>
      <c r="B36" s="6">
        <v>1</v>
      </c>
      <c r="C36" s="6" t="s">
        <v>26</v>
      </c>
      <c r="D36" s="33"/>
      <c r="E36" s="33"/>
      <c r="F36" s="33"/>
      <c r="G36" s="33"/>
      <c r="H36" s="33"/>
      <c r="I36" s="46" t="e">
        <f t="shared" ref="I36:I67" si="18">STDEV(D36:H36)/AVERAGE(D36:H36)</f>
        <v>#DIV/0!</v>
      </c>
      <c r="J36" s="13" t="e">
        <f t="shared" ref="J36:J67" si="19">MEDIAN(D36:H36)</f>
        <v>#NUM!</v>
      </c>
      <c r="K36" s="75" t="e">
        <f t="shared" ref="K36:K67" si="20">J36/MIN(J36,R36,Z36)*B36</f>
        <v>#NUM!</v>
      </c>
      <c r="L36" s="33"/>
      <c r="M36" s="33"/>
      <c r="N36" s="33"/>
      <c r="O36" s="33"/>
      <c r="P36" s="33"/>
      <c r="Q36" s="46" t="e">
        <f t="shared" ref="Q36:Q67" si="21">STDEV(L36:P36)/AVERAGE(L36:P36)</f>
        <v>#DIV/0!</v>
      </c>
      <c r="R36" s="13" t="e">
        <f t="shared" ref="R36:R67" si="22">MEDIAN(L36:P36)</f>
        <v>#NUM!</v>
      </c>
      <c r="S36" s="75" t="e">
        <f t="shared" ref="S36:S67" si="23">R36/MIN(J36,R36,Z36)*B36</f>
        <v>#NUM!</v>
      </c>
      <c r="T36" s="33"/>
      <c r="U36" s="33"/>
      <c r="V36" s="33"/>
      <c r="W36" s="33"/>
      <c r="X36" s="33"/>
      <c r="Y36" s="46" t="e">
        <f t="shared" ref="Y36:Y67" si="24">STDEV(T36:X36)/AVERAGE(T36:X36)</f>
        <v>#DIV/0!</v>
      </c>
      <c r="Z36" s="13" t="e">
        <f t="shared" ref="Z36:Z67" si="25">MEDIAN(T36:X36)</f>
        <v>#NUM!</v>
      </c>
      <c r="AA36" s="75" t="e">
        <f t="shared" ref="AA36:AA67" si="26">Z36/MIN(J36,R36,Z36)*B36</f>
        <v>#NUM!</v>
      </c>
      <c r="AB36" s="77" t="e">
        <f t="shared" si="9"/>
        <v>#NUM!</v>
      </c>
      <c r="AC36" s="77" t="e">
        <f t="shared" si="10"/>
        <v>#NUM!</v>
      </c>
      <c r="AD36" s="77" t="e">
        <f t="shared" si="11"/>
        <v>#NUM!</v>
      </c>
      <c r="AE36" s="77" t="e">
        <f t="shared" si="12"/>
        <v>#NUM!</v>
      </c>
      <c r="AF36" s="77" t="e">
        <f t="shared" si="13"/>
        <v>#NUM!</v>
      </c>
      <c r="AG36" s="77" t="e">
        <f t="shared" si="14"/>
        <v>#NUM!</v>
      </c>
      <c r="AH36" s="77" t="e">
        <f t="shared" si="15"/>
        <v>#NUM!</v>
      </c>
      <c r="AI36" s="77" t="e">
        <f t="shared" si="16"/>
        <v>#NUM!</v>
      </c>
      <c r="AJ36" s="77" t="e">
        <f t="shared" si="17"/>
        <v>#NUM!</v>
      </c>
    </row>
    <row r="37" spans="1:36" ht="15">
      <c r="A37" s="27" t="s">
        <v>122</v>
      </c>
      <c r="B37" s="6">
        <v>1</v>
      </c>
      <c r="C37" s="6" t="s">
        <v>26</v>
      </c>
      <c r="D37" s="33"/>
      <c r="E37" s="33"/>
      <c r="F37" s="33"/>
      <c r="G37" s="33"/>
      <c r="H37" s="33"/>
      <c r="I37" s="46" t="e">
        <f t="shared" si="18"/>
        <v>#DIV/0!</v>
      </c>
      <c r="J37" s="13" t="e">
        <f t="shared" si="19"/>
        <v>#NUM!</v>
      </c>
      <c r="K37" s="75" t="e">
        <f t="shared" si="20"/>
        <v>#NUM!</v>
      </c>
      <c r="L37" s="33"/>
      <c r="M37" s="33"/>
      <c r="N37" s="33"/>
      <c r="O37" s="33"/>
      <c r="P37" s="33"/>
      <c r="Q37" s="46" t="e">
        <f t="shared" si="21"/>
        <v>#DIV/0!</v>
      </c>
      <c r="R37" s="13" t="e">
        <f t="shared" si="22"/>
        <v>#NUM!</v>
      </c>
      <c r="S37" s="75" t="e">
        <f t="shared" si="23"/>
        <v>#NUM!</v>
      </c>
      <c r="T37" s="33"/>
      <c r="U37" s="33"/>
      <c r="V37" s="33"/>
      <c r="W37" s="33"/>
      <c r="X37" s="33"/>
      <c r="Y37" s="46" t="e">
        <f t="shared" si="24"/>
        <v>#DIV/0!</v>
      </c>
      <c r="Z37" s="13" t="e">
        <f t="shared" si="25"/>
        <v>#NUM!</v>
      </c>
      <c r="AA37" s="75" t="e">
        <f t="shared" si="26"/>
        <v>#NUM!</v>
      </c>
      <c r="AB37" s="77" t="e">
        <f t="shared" si="9"/>
        <v>#NUM!</v>
      </c>
      <c r="AC37" s="77" t="e">
        <f t="shared" si="10"/>
        <v>#NUM!</v>
      </c>
      <c r="AD37" s="77" t="e">
        <f t="shared" si="11"/>
        <v>#NUM!</v>
      </c>
      <c r="AE37" s="77" t="e">
        <f t="shared" si="12"/>
        <v>#NUM!</v>
      </c>
      <c r="AF37" s="77" t="e">
        <f t="shared" si="13"/>
        <v>#NUM!</v>
      </c>
      <c r="AG37" s="77" t="e">
        <f t="shared" si="14"/>
        <v>#NUM!</v>
      </c>
      <c r="AH37" s="77" t="e">
        <f t="shared" si="15"/>
        <v>#NUM!</v>
      </c>
      <c r="AI37" s="77" t="e">
        <f t="shared" si="16"/>
        <v>#NUM!</v>
      </c>
      <c r="AJ37" s="77" t="e">
        <f t="shared" si="17"/>
        <v>#NUM!</v>
      </c>
    </row>
    <row r="38" spans="1:36" ht="15">
      <c r="A38" s="27" t="s">
        <v>123</v>
      </c>
      <c r="B38" s="6">
        <v>1</v>
      </c>
      <c r="C38" s="6" t="s">
        <v>26</v>
      </c>
      <c r="D38" s="33"/>
      <c r="E38" s="33"/>
      <c r="F38" s="33"/>
      <c r="G38" s="33"/>
      <c r="H38" s="33"/>
      <c r="I38" s="46" t="e">
        <f t="shared" si="18"/>
        <v>#DIV/0!</v>
      </c>
      <c r="J38" s="13" t="e">
        <f t="shared" si="19"/>
        <v>#NUM!</v>
      </c>
      <c r="K38" s="75" t="e">
        <f t="shared" si="20"/>
        <v>#NUM!</v>
      </c>
      <c r="L38" s="33"/>
      <c r="M38" s="33"/>
      <c r="N38" s="33"/>
      <c r="O38" s="33"/>
      <c r="P38" s="33"/>
      <c r="Q38" s="46" t="e">
        <f t="shared" si="21"/>
        <v>#DIV/0!</v>
      </c>
      <c r="R38" s="13" t="e">
        <f t="shared" si="22"/>
        <v>#NUM!</v>
      </c>
      <c r="S38" s="75" t="e">
        <f t="shared" si="23"/>
        <v>#NUM!</v>
      </c>
      <c r="T38" s="33"/>
      <c r="U38" s="33"/>
      <c r="V38" s="33"/>
      <c r="W38" s="33"/>
      <c r="X38" s="33"/>
      <c r="Y38" s="46" t="e">
        <f t="shared" si="24"/>
        <v>#DIV/0!</v>
      </c>
      <c r="Z38" s="13" t="e">
        <f t="shared" si="25"/>
        <v>#NUM!</v>
      </c>
      <c r="AA38" s="75" t="e">
        <f t="shared" si="26"/>
        <v>#NUM!</v>
      </c>
      <c r="AB38" s="77" t="e">
        <f t="shared" si="9"/>
        <v>#NUM!</v>
      </c>
      <c r="AC38" s="77" t="e">
        <f t="shared" si="10"/>
        <v>#NUM!</v>
      </c>
      <c r="AD38" s="77" t="e">
        <f t="shared" si="11"/>
        <v>#NUM!</v>
      </c>
      <c r="AE38" s="77" t="e">
        <f t="shared" si="12"/>
        <v>#NUM!</v>
      </c>
      <c r="AF38" s="77" t="e">
        <f t="shared" si="13"/>
        <v>#NUM!</v>
      </c>
      <c r="AG38" s="77" t="e">
        <f t="shared" si="14"/>
        <v>#NUM!</v>
      </c>
      <c r="AH38" s="77" t="e">
        <f t="shared" si="15"/>
        <v>#NUM!</v>
      </c>
      <c r="AI38" s="77" t="e">
        <f t="shared" si="16"/>
        <v>#NUM!</v>
      </c>
      <c r="AJ38" s="77" t="e">
        <f t="shared" si="17"/>
        <v>#NUM!</v>
      </c>
    </row>
    <row r="39" spans="1:36" ht="15">
      <c r="A39" s="27" t="s">
        <v>124</v>
      </c>
      <c r="B39" s="6">
        <v>1</v>
      </c>
      <c r="C39" s="6" t="s">
        <v>26</v>
      </c>
      <c r="D39" s="33"/>
      <c r="E39" s="33"/>
      <c r="F39" s="33"/>
      <c r="G39" s="33"/>
      <c r="H39" s="33"/>
      <c r="I39" s="46" t="e">
        <f t="shared" si="18"/>
        <v>#DIV/0!</v>
      </c>
      <c r="J39" s="13" t="e">
        <f t="shared" si="19"/>
        <v>#NUM!</v>
      </c>
      <c r="K39" s="75" t="e">
        <f t="shared" si="20"/>
        <v>#NUM!</v>
      </c>
      <c r="L39" s="33"/>
      <c r="M39" s="33"/>
      <c r="N39" s="33"/>
      <c r="O39" s="33"/>
      <c r="P39" s="33"/>
      <c r="Q39" s="46" t="e">
        <f t="shared" si="21"/>
        <v>#DIV/0!</v>
      </c>
      <c r="R39" s="13" t="e">
        <f t="shared" si="22"/>
        <v>#NUM!</v>
      </c>
      <c r="S39" s="75" t="e">
        <f t="shared" si="23"/>
        <v>#NUM!</v>
      </c>
      <c r="T39" s="33"/>
      <c r="U39" s="33"/>
      <c r="V39" s="33"/>
      <c r="W39" s="33"/>
      <c r="X39" s="33"/>
      <c r="Y39" s="46" t="e">
        <f t="shared" si="24"/>
        <v>#DIV/0!</v>
      </c>
      <c r="Z39" s="13" t="e">
        <f t="shared" si="25"/>
        <v>#NUM!</v>
      </c>
      <c r="AA39" s="75" t="e">
        <f t="shared" si="26"/>
        <v>#NUM!</v>
      </c>
      <c r="AB39" s="77" t="e">
        <f t="shared" si="9"/>
        <v>#NUM!</v>
      </c>
      <c r="AC39" s="77" t="e">
        <f t="shared" si="10"/>
        <v>#NUM!</v>
      </c>
      <c r="AD39" s="77" t="e">
        <f t="shared" si="11"/>
        <v>#NUM!</v>
      </c>
      <c r="AE39" s="77" t="e">
        <f t="shared" si="12"/>
        <v>#NUM!</v>
      </c>
      <c r="AF39" s="77" t="e">
        <f t="shared" si="13"/>
        <v>#NUM!</v>
      </c>
      <c r="AG39" s="77" t="e">
        <f t="shared" si="14"/>
        <v>#NUM!</v>
      </c>
      <c r="AH39" s="77" t="e">
        <f t="shared" si="15"/>
        <v>#NUM!</v>
      </c>
      <c r="AI39" s="77" t="e">
        <f t="shared" si="16"/>
        <v>#NUM!</v>
      </c>
      <c r="AJ39" s="77" t="e">
        <f t="shared" si="17"/>
        <v>#NUM!</v>
      </c>
    </row>
    <row r="40" spans="1:36" ht="15">
      <c r="A40" s="27" t="s">
        <v>125</v>
      </c>
      <c r="B40" s="6">
        <v>1</v>
      </c>
      <c r="C40" s="6" t="s">
        <v>26</v>
      </c>
      <c r="D40" s="33"/>
      <c r="E40" s="33"/>
      <c r="F40" s="33"/>
      <c r="G40" s="33"/>
      <c r="H40" s="33"/>
      <c r="I40" s="46" t="e">
        <f t="shared" si="18"/>
        <v>#DIV/0!</v>
      </c>
      <c r="J40" s="13" t="e">
        <f t="shared" si="19"/>
        <v>#NUM!</v>
      </c>
      <c r="K40" s="75" t="e">
        <f t="shared" si="20"/>
        <v>#NUM!</v>
      </c>
      <c r="L40" s="33"/>
      <c r="M40" s="33"/>
      <c r="N40" s="33"/>
      <c r="O40" s="33"/>
      <c r="P40" s="33"/>
      <c r="Q40" s="46" t="e">
        <f t="shared" si="21"/>
        <v>#DIV/0!</v>
      </c>
      <c r="R40" s="13" t="e">
        <f t="shared" si="22"/>
        <v>#NUM!</v>
      </c>
      <c r="S40" s="75" t="e">
        <f t="shared" si="23"/>
        <v>#NUM!</v>
      </c>
      <c r="T40" s="33"/>
      <c r="U40" s="33"/>
      <c r="V40" s="33"/>
      <c r="W40" s="33"/>
      <c r="X40" s="33"/>
      <c r="Y40" s="46" t="e">
        <f t="shared" si="24"/>
        <v>#DIV/0!</v>
      </c>
      <c r="Z40" s="13" t="e">
        <f t="shared" si="25"/>
        <v>#NUM!</v>
      </c>
      <c r="AA40" s="75" t="e">
        <f t="shared" si="26"/>
        <v>#NUM!</v>
      </c>
      <c r="AB40" s="77" t="e">
        <f t="shared" si="9"/>
        <v>#NUM!</v>
      </c>
      <c r="AC40" s="77" t="e">
        <f t="shared" si="10"/>
        <v>#NUM!</v>
      </c>
      <c r="AD40" s="77" t="e">
        <f t="shared" si="11"/>
        <v>#NUM!</v>
      </c>
      <c r="AE40" s="77" t="e">
        <f t="shared" si="12"/>
        <v>#NUM!</v>
      </c>
      <c r="AF40" s="77" t="e">
        <f t="shared" si="13"/>
        <v>#NUM!</v>
      </c>
      <c r="AG40" s="77" t="e">
        <f t="shared" si="14"/>
        <v>#NUM!</v>
      </c>
      <c r="AH40" s="77" t="e">
        <f t="shared" si="15"/>
        <v>#NUM!</v>
      </c>
      <c r="AI40" s="77" t="e">
        <f t="shared" si="16"/>
        <v>#NUM!</v>
      </c>
      <c r="AJ40" s="77" t="e">
        <f t="shared" si="17"/>
        <v>#NUM!</v>
      </c>
    </row>
    <row r="41" spans="1:36" ht="15">
      <c r="A41" s="27" t="s">
        <v>126</v>
      </c>
      <c r="B41" s="6">
        <v>1</v>
      </c>
      <c r="C41" s="6" t="s">
        <v>26</v>
      </c>
      <c r="D41" s="33"/>
      <c r="E41" s="33"/>
      <c r="F41" s="33"/>
      <c r="G41" s="33"/>
      <c r="H41" s="33"/>
      <c r="I41" s="46" t="e">
        <f t="shared" si="18"/>
        <v>#DIV/0!</v>
      </c>
      <c r="J41" s="13" t="e">
        <f t="shared" si="19"/>
        <v>#NUM!</v>
      </c>
      <c r="K41" s="75" t="e">
        <f t="shared" si="20"/>
        <v>#NUM!</v>
      </c>
      <c r="L41" s="33"/>
      <c r="M41" s="33"/>
      <c r="N41" s="33"/>
      <c r="O41" s="33"/>
      <c r="P41" s="33"/>
      <c r="Q41" s="46" t="e">
        <f t="shared" si="21"/>
        <v>#DIV/0!</v>
      </c>
      <c r="R41" s="13" t="e">
        <f t="shared" si="22"/>
        <v>#NUM!</v>
      </c>
      <c r="S41" s="75" t="e">
        <f t="shared" si="23"/>
        <v>#NUM!</v>
      </c>
      <c r="T41" s="33"/>
      <c r="U41" s="33"/>
      <c r="V41" s="33"/>
      <c r="W41" s="33"/>
      <c r="X41" s="33"/>
      <c r="Y41" s="46" t="e">
        <f t="shared" si="24"/>
        <v>#DIV/0!</v>
      </c>
      <c r="Z41" s="13" t="e">
        <f t="shared" si="25"/>
        <v>#NUM!</v>
      </c>
      <c r="AA41" s="75" t="e">
        <f t="shared" si="26"/>
        <v>#NUM!</v>
      </c>
      <c r="AB41" s="77" t="e">
        <f t="shared" si="9"/>
        <v>#NUM!</v>
      </c>
      <c r="AC41" s="77" t="e">
        <f t="shared" si="10"/>
        <v>#NUM!</v>
      </c>
      <c r="AD41" s="77" t="e">
        <f t="shared" si="11"/>
        <v>#NUM!</v>
      </c>
      <c r="AE41" s="77" t="e">
        <f t="shared" si="12"/>
        <v>#NUM!</v>
      </c>
      <c r="AF41" s="77" t="e">
        <f t="shared" si="13"/>
        <v>#NUM!</v>
      </c>
      <c r="AG41" s="77" t="e">
        <f t="shared" si="14"/>
        <v>#NUM!</v>
      </c>
      <c r="AH41" s="77" t="e">
        <f t="shared" si="15"/>
        <v>#NUM!</v>
      </c>
      <c r="AI41" s="77" t="e">
        <f t="shared" si="16"/>
        <v>#NUM!</v>
      </c>
      <c r="AJ41" s="77" t="e">
        <f t="shared" si="17"/>
        <v>#NUM!</v>
      </c>
    </row>
    <row r="42" spans="1:36" ht="15">
      <c r="A42" s="27" t="s">
        <v>127</v>
      </c>
      <c r="B42" s="6">
        <v>1</v>
      </c>
      <c r="C42" s="6" t="s">
        <v>26</v>
      </c>
      <c r="D42" s="33"/>
      <c r="E42" s="33"/>
      <c r="F42" s="33"/>
      <c r="G42" s="33"/>
      <c r="H42" s="33"/>
      <c r="I42" s="46" t="e">
        <f t="shared" si="18"/>
        <v>#DIV/0!</v>
      </c>
      <c r="J42" s="13" t="e">
        <f t="shared" si="19"/>
        <v>#NUM!</v>
      </c>
      <c r="K42" s="75" t="e">
        <f t="shared" si="20"/>
        <v>#NUM!</v>
      </c>
      <c r="L42" s="33"/>
      <c r="M42" s="33"/>
      <c r="N42" s="33"/>
      <c r="O42" s="33"/>
      <c r="P42" s="33"/>
      <c r="Q42" s="46" t="e">
        <f t="shared" si="21"/>
        <v>#DIV/0!</v>
      </c>
      <c r="R42" s="13" t="e">
        <f t="shared" si="22"/>
        <v>#NUM!</v>
      </c>
      <c r="S42" s="75" t="e">
        <f t="shared" si="23"/>
        <v>#NUM!</v>
      </c>
      <c r="T42" s="33"/>
      <c r="U42" s="33"/>
      <c r="V42" s="33"/>
      <c r="W42" s="33"/>
      <c r="X42" s="33"/>
      <c r="Y42" s="46" t="e">
        <f t="shared" si="24"/>
        <v>#DIV/0!</v>
      </c>
      <c r="Z42" s="13" t="e">
        <f t="shared" si="25"/>
        <v>#NUM!</v>
      </c>
      <c r="AA42" s="75" t="e">
        <f t="shared" si="26"/>
        <v>#NUM!</v>
      </c>
      <c r="AB42" s="77" t="e">
        <f t="shared" si="9"/>
        <v>#NUM!</v>
      </c>
      <c r="AC42" s="77" t="e">
        <f t="shared" si="10"/>
        <v>#NUM!</v>
      </c>
      <c r="AD42" s="77" t="e">
        <f t="shared" si="11"/>
        <v>#NUM!</v>
      </c>
      <c r="AE42" s="77" t="e">
        <f t="shared" si="12"/>
        <v>#NUM!</v>
      </c>
      <c r="AF42" s="77" t="e">
        <f t="shared" si="13"/>
        <v>#NUM!</v>
      </c>
      <c r="AG42" s="77" t="e">
        <f t="shared" si="14"/>
        <v>#NUM!</v>
      </c>
      <c r="AH42" s="77" t="e">
        <f t="shared" si="15"/>
        <v>#NUM!</v>
      </c>
      <c r="AI42" s="77" t="e">
        <f t="shared" si="16"/>
        <v>#NUM!</v>
      </c>
      <c r="AJ42" s="77" t="e">
        <f t="shared" si="17"/>
        <v>#NUM!</v>
      </c>
    </row>
    <row r="43" spans="1:36" ht="15">
      <c r="A43" s="27" t="s">
        <v>128</v>
      </c>
      <c r="B43" s="6">
        <v>1</v>
      </c>
      <c r="C43" s="6" t="s">
        <v>26</v>
      </c>
      <c r="D43" s="33"/>
      <c r="E43" s="33"/>
      <c r="F43" s="33"/>
      <c r="G43" s="33"/>
      <c r="H43" s="33"/>
      <c r="I43" s="46" t="e">
        <f t="shared" si="18"/>
        <v>#DIV/0!</v>
      </c>
      <c r="J43" s="13" t="e">
        <f t="shared" si="19"/>
        <v>#NUM!</v>
      </c>
      <c r="K43" s="75" t="e">
        <f t="shared" si="20"/>
        <v>#NUM!</v>
      </c>
      <c r="L43" s="33"/>
      <c r="M43" s="33"/>
      <c r="N43" s="33"/>
      <c r="O43" s="33"/>
      <c r="P43" s="33"/>
      <c r="Q43" s="46" t="e">
        <f t="shared" si="21"/>
        <v>#DIV/0!</v>
      </c>
      <c r="R43" s="13" t="e">
        <f t="shared" si="22"/>
        <v>#NUM!</v>
      </c>
      <c r="S43" s="75" t="e">
        <f t="shared" si="23"/>
        <v>#NUM!</v>
      </c>
      <c r="T43" s="33"/>
      <c r="U43" s="33"/>
      <c r="V43" s="33"/>
      <c r="W43" s="33"/>
      <c r="X43" s="33"/>
      <c r="Y43" s="46" t="e">
        <f t="shared" si="24"/>
        <v>#DIV/0!</v>
      </c>
      <c r="Z43" s="13" t="e">
        <f t="shared" si="25"/>
        <v>#NUM!</v>
      </c>
      <c r="AA43" s="75" t="e">
        <f t="shared" si="26"/>
        <v>#NUM!</v>
      </c>
      <c r="AB43" s="77" t="e">
        <f t="shared" si="9"/>
        <v>#NUM!</v>
      </c>
      <c r="AC43" s="77" t="e">
        <f t="shared" si="10"/>
        <v>#NUM!</v>
      </c>
      <c r="AD43" s="77" t="e">
        <f t="shared" si="11"/>
        <v>#NUM!</v>
      </c>
      <c r="AE43" s="77" t="e">
        <f t="shared" si="12"/>
        <v>#NUM!</v>
      </c>
      <c r="AF43" s="77" t="e">
        <f t="shared" si="13"/>
        <v>#NUM!</v>
      </c>
      <c r="AG43" s="77" t="e">
        <f t="shared" si="14"/>
        <v>#NUM!</v>
      </c>
      <c r="AH43" s="77" t="e">
        <f t="shared" si="15"/>
        <v>#NUM!</v>
      </c>
      <c r="AI43" s="77" t="e">
        <f t="shared" si="16"/>
        <v>#NUM!</v>
      </c>
      <c r="AJ43" s="77" t="e">
        <f t="shared" si="17"/>
        <v>#NUM!</v>
      </c>
    </row>
    <row r="44" spans="1:36" ht="15">
      <c r="A44" s="27" t="s">
        <v>129</v>
      </c>
      <c r="B44" s="6">
        <v>1</v>
      </c>
      <c r="C44" s="6" t="s">
        <v>26</v>
      </c>
      <c r="D44" s="33"/>
      <c r="E44" s="33"/>
      <c r="F44" s="33"/>
      <c r="G44" s="33"/>
      <c r="H44" s="33"/>
      <c r="I44" s="46" t="e">
        <f t="shared" si="18"/>
        <v>#DIV/0!</v>
      </c>
      <c r="J44" s="13" t="e">
        <f t="shared" si="19"/>
        <v>#NUM!</v>
      </c>
      <c r="K44" s="75" t="e">
        <f t="shared" si="20"/>
        <v>#NUM!</v>
      </c>
      <c r="L44" s="33"/>
      <c r="M44" s="33"/>
      <c r="N44" s="33"/>
      <c r="O44" s="33"/>
      <c r="P44" s="33"/>
      <c r="Q44" s="46" t="e">
        <f t="shared" si="21"/>
        <v>#DIV/0!</v>
      </c>
      <c r="R44" s="13" t="e">
        <f t="shared" si="22"/>
        <v>#NUM!</v>
      </c>
      <c r="S44" s="75" t="e">
        <f t="shared" si="23"/>
        <v>#NUM!</v>
      </c>
      <c r="T44" s="33"/>
      <c r="U44" s="33"/>
      <c r="V44" s="33"/>
      <c r="W44" s="33"/>
      <c r="X44" s="33"/>
      <c r="Y44" s="46" t="e">
        <f t="shared" si="24"/>
        <v>#DIV/0!</v>
      </c>
      <c r="Z44" s="13" t="e">
        <f t="shared" si="25"/>
        <v>#NUM!</v>
      </c>
      <c r="AA44" s="75" t="e">
        <f t="shared" si="26"/>
        <v>#NUM!</v>
      </c>
      <c r="AB44" s="77" t="e">
        <f t="shared" si="9"/>
        <v>#NUM!</v>
      </c>
      <c r="AC44" s="77" t="e">
        <f t="shared" si="10"/>
        <v>#NUM!</v>
      </c>
      <c r="AD44" s="77" t="e">
        <f t="shared" si="11"/>
        <v>#NUM!</v>
      </c>
      <c r="AE44" s="77" t="e">
        <f t="shared" si="12"/>
        <v>#NUM!</v>
      </c>
      <c r="AF44" s="77" t="e">
        <f t="shared" si="13"/>
        <v>#NUM!</v>
      </c>
      <c r="AG44" s="77" t="e">
        <f t="shared" si="14"/>
        <v>#NUM!</v>
      </c>
      <c r="AH44" s="77" t="e">
        <f t="shared" si="15"/>
        <v>#NUM!</v>
      </c>
      <c r="AI44" s="77" t="e">
        <f t="shared" si="16"/>
        <v>#NUM!</v>
      </c>
      <c r="AJ44" s="77" t="e">
        <f t="shared" si="17"/>
        <v>#NUM!</v>
      </c>
    </row>
    <row r="45" spans="1:36" ht="15">
      <c r="A45" s="27" t="s">
        <v>130</v>
      </c>
      <c r="B45" s="6">
        <v>1</v>
      </c>
      <c r="C45" s="6" t="s">
        <v>26</v>
      </c>
      <c r="D45" s="33"/>
      <c r="E45" s="33"/>
      <c r="F45" s="33"/>
      <c r="G45" s="33"/>
      <c r="H45" s="33"/>
      <c r="I45" s="46" t="e">
        <f t="shared" si="18"/>
        <v>#DIV/0!</v>
      </c>
      <c r="J45" s="13" t="e">
        <f t="shared" si="19"/>
        <v>#NUM!</v>
      </c>
      <c r="K45" s="75" t="e">
        <f t="shared" si="20"/>
        <v>#NUM!</v>
      </c>
      <c r="L45" s="33"/>
      <c r="M45" s="33"/>
      <c r="N45" s="33"/>
      <c r="O45" s="33"/>
      <c r="P45" s="33"/>
      <c r="Q45" s="46" t="e">
        <f t="shared" si="21"/>
        <v>#DIV/0!</v>
      </c>
      <c r="R45" s="13" t="e">
        <f t="shared" si="22"/>
        <v>#NUM!</v>
      </c>
      <c r="S45" s="75" t="e">
        <f t="shared" si="23"/>
        <v>#NUM!</v>
      </c>
      <c r="T45" s="33"/>
      <c r="U45" s="33"/>
      <c r="V45" s="33"/>
      <c r="W45" s="33"/>
      <c r="X45" s="33"/>
      <c r="Y45" s="46" t="e">
        <f t="shared" si="24"/>
        <v>#DIV/0!</v>
      </c>
      <c r="Z45" s="13" t="e">
        <f t="shared" si="25"/>
        <v>#NUM!</v>
      </c>
      <c r="AA45" s="75" t="e">
        <f t="shared" si="26"/>
        <v>#NUM!</v>
      </c>
      <c r="AB45" s="77" t="e">
        <f t="shared" si="9"/>
        <v>#NUM!</v>
      </c>
      <c r="AC45" s="77" t="e">
        <f t="shared" si="10"/>
        <v>#NUM!</v>
      </c>
      <c r="AD45" s="77" t="e">
        <f t="shared" si="11"/>
        <v>#NUM!</v>
      </c>
      <c r="AE45" s="77" t="e">
        <f t="shared" si="12"/>
        <v>#NUM!</v>
      </c>
      <c r="AF45" s="77" t="e">
        <f t="shared" si="13"/>
        <v>#NUM!</v>
      </c>
      <c r="AG45" s="77" t="e">
        <f t="shared" si="14"/>
        <v>#NUM!</v>
      </c>
      <c r="AH45" s="77" t="e">
        <f t="shared" si="15"/>
        <v>#NUM!</v>
      </c>
      <c r="AI45" s="77" t="e">
        <f t="shared" si="16"/>
        <v>#NUM!</v>
      </c>
      <c r="AJ45" s="77" t="e">
        <f t="shared" si="17"/>
        <v>#NUM!</v>
      </c>
    </row>
    <row r="46" spans="1:36" ht="15">
      <c r="A46" s="27" t="s">
        <v>131</v>
      </c>
      <c r="B46" s="6">
        <v>1</v>
      </c>
      <c r="C46" s="6" t="s">
        <v>26</v>
      </c>
      <c r="D46" s="33"/>
      <c r="E46" s="33"/>
      <c r="F46" s="33"/>
      <c r="G46" s="33"/>
      <c r="H46" s="33"/>
      <c r="I46" s="46" t="e">
        <f t="shared" si="18"/>
        <v>#DIV/0!</v>
      </c>
      <c r="J46" s="13" t="e">
        <f t="shared" si="19"/>
        <v>#NUM!</v>
      </c>
      <c r="K46" s="75" t="e">
        <f t="shared" si="20"/>
        <v>#NUM!</v>
      </c>
      <c r="L46" s="33"/>
      <c r="M46" s="33"/>
      <c r="N46" s="33"/>
      <c r="O46" s="33"/>
      <c r="P46" s="33"/>
      <c r="Q46" s="46" t="e">
        <f t="shared" si="21"/>
        <v>#DIV/0!</v>
      </c>
      <c r="R46" s="13" t="e">
        <f t="shared" si="22"/>
        <v>#NUM!</v>
      </c>
      <c r="S46" s="75" t="e">
        <f t="shared" si="23"/>
        <v>#NUM!</v>
      </c>
      <c r="T46" s="33"/>
      <c r="U46" s="33"/>
      <c r="V46" s="33"/>
      <c r="W46" s="33"/>
      <c r="X46" s="33"/>
      <c r="Y46" s="46" t="e">
        <f t="shared" si="24"/>
        <v>#DIV/0!</v>
      </c>
      <c r="Z46" s="13" t="e">
        <f t="shared" si="25"/>
        <v>#NUM!</v>
      </c>
      <c r="AA46" s="75" t="e">
        <f t="shared" si="26"/>
        <v>#NUM!</v>
      </c>
      <c r="AB46" s="77" t="e">
        <f t="shared" si="9"/>
        <v>#NUM!</v>
      </c>
      <c r="AC46" s="77" t="e">
        <f t="shared" si="10"/>
        <v>#NUM!</v>
      </c>
      <c r="AD46" s="77" t="e">
        <f t="shared" si="11"/>
        <v>#NUM!</v>
      </c>
      <c r="AE46" s="77" t="e">
        <f t="shared" si="12"/>
        <v>#NUM!</v>
      </c>
      <c r="AF46" s="77" t="e">
        <f t="shared" si="13"/>
        <v>#NUM!</v>
      </c>
      <c r="AG46" s="77" t="e">
        <f t="shared" si="14"/>
        <v>#NUM!</v>
      </c>
      <c r="AH46" s="77" t="e">
        <f t="shared" si="15"/>
        <v>#NUM!</v>
      </c>
      <c r="AI46" s="77" t="e">
        <f t="shared" si="16"/>
        <v>#NUM!</v>
      </c>
      <c r="AJ46" s="77" t="e">
        <f t="shared" si="17"/>
        <v>#NUM!</v>
      </c>
    </row>
    <row r="47" spans="1:36" ht="15">
      <c r="A47" s="27" t="s">
        <v>132</v>
      </c>
      <c r="B47" s="6">
        <v>1</v>
      </c>
      <c r="C47" s="6" t="s">
        <v>26</v>
      </c>
      <c r="D47" s="33"/>
      <c r="E47" s="33"/>
      <c r="F47" s="33"/>
      <c r="G47" s="33"/>
      <c r="H47" s="33"/>
      <c r="I47" s="46" t="e">
        <f t="shared" si="18"/>
        <v>#DIV/0!</v>
      </c>
      <c r="J47" s="13" t="e">
        <f t="shared" si="19"/>
        <v>#NUM!</v>
      </c>
      <c r="K47" s="75" t="e">
        <f t="shared" si="20"/>
        <v>#NUM!</v>
      </c>
      <c r="L47" s="33"/>
      <c r="M47" s="33"/>
      <c r="N47" s="33"/>
      <c r="O47" s="33"/>
      <c r="P47" s="33"/>
      <c r="Q47" s="46" t="e">
        <f t="shared" si="21"/>
        <v>#DIV/0!</v>
      </c>
      <c r="R47" s="13" t="e">
        <f t="shared" si="22"/>
        <v>#NUM!</v>
      </c>
      <c r="S47" s="75" t="e">
        <f t="shared" si="23"/>
        <v>#NUM!</v>
      </c>
      <c r="T47" s="33"/>
      <c r="U47" s="33"/>
      <c r="V47" s="33"/>
      <c r="W47" s="33"/>
      <c r="X47" s="33"/>
      <c r="Y47" s="46" t="e">
        <f t="shared" si="24"/>
        <v>#DIV/0!</v>
      </c>
      <c r="Z47" s="13" t="e">
        <f t="shared" si="25"/>
        <v>#NUM!</v>
      </c>
      <c r="AA47" s="75" t="e">
        <f t="shared" si="26"/>
        <v>#NUM!</v>
      </c>
      <c r="AB47" s="77" t="e">
        <f t="shared" si="9"/>
        <v>#NUM!</v>
      </c>
      <c r="AC47" s="77" t="e">
        <f t="shared" si="10"/>
        <v>#NUM!</v>
      </c>
      <c r="AD47" s="77" t="e">
        <f t="shared" si="11"/>
        <v>#NUM!</v>
      </c>
      <c r="AE47" s="77" t="e">
        <f t="shared" si="12"/>
        <v>#NUM!</v>
      </c>
      <c r="AF47" s="77" t="e">
        <f t="shared" si="13"/>
        <v>#NUM!</v>
      </c>
      <c r="AG47" s="77" t="e">
        <f t="shared" si="14"/>
        <v>#NUM!</v>
      </c>
      <c r="AH47" s="77" t="e">
        <f t="shared" si="15"/>
        <v>#NUM!</v>
      </c>
      <c r="AI47" s="77" t="e">
        <f t="shared" si="16"/>
        <v>#NUM!</v>
      </c>
      <c r="AJ47" s="77" t="e">
        <f t="shared" si="17"/>
        <v>#NUM!</v>
      </c>
    </row>
    <row r="48" spans="1:36" ht="15">
      <c r="A48" s="27" t="s">
        <v>133</v>
      </c>
      <c r="B48" s="6">
        <v>1</v>
      </c>
      <c r="C48" s="6" t="s">
        <v>26</v>
      </c>
      <c r="D48" s="33"/>
      <c r="E48" s="33"/>
      <c r="F48" s="33"/>
      <c r="G48" s="33"/>
      <c r="H48" s="33"/>
      <c r="I48" s="46" t="e">
        <f t="shared" si="18"/>
        <v>#DIV/0!</v>
      </c>
      <c r="J48" s="13" t="e">
        <f t="shared" si="19"/>
        <v>#NUM!</v>
      </c>
      <c r="K48" s="75" t="e">
        <f t="shared" si="20"/>
        <v>#NUM!</v>
      </c>
      <c r="L48" s="33"/>
      <c r="M48" s="33"/>
      <c r="N48" s="33"/>
      <c r="O48" s="33"/>
      <c r="P48" s="33"/>
      <c r="Q48" s="46" t="e">
        <f t="shared" si="21"/>
        <v>#DIV/0!</v>
      </c>
      <c r="R48" s="13" t="e">
        <f t="shared" si="22"/>
        <v>#NUM!</v>
      </c>
      <c r="S48" s="75" t="e">
        <f t="shared" si="23"/>
        <v>#NUM!</v>
      </c>
      <c r="T48" s="33"/>
      <c r="U48" s="33"/>
      <c r="V48" s="33"/>
      <c r="W48" s="33"/>
      <c r="X48" s="33"/>
      <c r="Y48" s="46" t="e">
        <f t="shared" si="24"/>
        <v>#DIV/0!</v>
      </c>
      <c r="Z48" s="13" t="e">
        <f t="shared" si="25"/>
        <v>#NUM!</v>
      </c>
      <c r="AA48" s="75" t="e">
        <f t="shared" si="26"/>
        <v>#NUM!</v>
      </c>
      <c r="AB48" s="77" t="e">
        <f t="shared" si="9"/>
        <v>#NUM!</v>
      </c>
      <c r="AC48" s="77" t="e">
        <f t="shared" si="10"/>
        <v>#NUM!</v>
      </c>
      <c r="AD48" s="77" t="e">
        <f t="shared" si="11"/>
        <v>#NUM!</v>
      </c>
      <c r="AE48" s="77" t="e">
        <f t="shared" si="12"/>
        <v>#NUM!</v>
      </c>
      <c r="AF48" s="77" t="e">
        <f t="shared" si="13"/>
        <v>#NUM!</v>
      </c>
      <c r="AG48" s="77" t="e">
        <f t="shared" si="14"/>
        <v>#NUM!</v>
      </c>
      <c r="AH48" s="77" t="e">
        <f t="shared" si="15"/>
        <v>#NUM!</v>
      </c>
      <c r="AI48" s="77" t="e">
        <f t="shared" si="16"/>
        <v>#NUM!</v>
      </c>
      <c r="AJ48" s="77" t="e">
        <f t="shared" si="17"/>
        <v>#NUM!</v>
      </c>
    </row>
    <row r="49" spans="1:36" ht="15">
      <c r="A49" s="27" t="s">
        <v>134</v>
      </c>
      <c r="B49" s="6">
        <v>1</v>
      </c>
      <c r="C49" s="6" t="s">
        <v>26</v>
      </c>
      <c r="D49" s="33"/>
      <c r="E49" s="33"/>
      <c r="F49" s="33"/>
      <c r="G49" s="33"/>
      <c r="H49" s="33"/>
      <c r="I49" s="46" t="e">
        <f t="shared" si="18"/>
        <v>#DIV/0!</v>
      </c>
      <c r="J49" s="13" t="e">
        <f t="shared" si="19"/>
        <v>#NUM!</v>
      </c>
      <c r="K49" s="75" t="e">
        <f t="shared" si="20"/>
        <v>#NUM!</v>
      </c>
      <c r="L49" s="33"/>
      <c r="M49" s="33"/>
      <c r="N49" s="33"/>
      <c r="O49" s="33"/>
      <c r="P49" s="33"/>
      <c r="Q49" s="46" t="e">
        <f t="shared" si="21"/>
        <v>#DIV/0!</v>
      </c>
      <c r="R49" s="13" t="e">
        <f t="shared" si="22"/>
        <v>#NUM!</v>
      </c>
      <c r="S49" s="75" t="e">
        <f t="shared" si="23"/>
        <v>#NUM!</v>
      </c>
      <c r="T49" s="33"/>
      <c r="U49" s="33"/>
      <c r="V49" s="33"/>
      <c r="W49" s="33"/>
      <c r="X49" s="33"/>
      <c r="Y49" s="46" t="e">
        <f t="shared" si="24"/>
        <v>#DIV/0!</v>
      </c>
      <c r="Z49" s="13" t="e">
        <f t="shared" si="25"/>
        <v>#NUM!</v>
      </c>
      <c r="AA49" s="75" t="e">
        <f t="shared" si="26"/>
        <v>#NUM!</v>
      </c>
      <c r="AB49" s="77" t="e">
        <f t="shared" si="9"/>
        <v>#NUM!</v>
      </c>
      <c r="AC49" s="77" t="e">
        <f t="shared" si="10"/>
        <v>#NUM!</v>
      </c>
      <c r="AD49" s="77" t="e">
        <f t="shared" si="11"/>
        <v>#NUM!</v>
      </c>
      <c r="AE49" s="77" t="e">
        <f t="shared" si="12"/>
        <v>#NUM!</v>
      </c>
      <c r="AF49" s="77" t="e">
        <f t="shared" si="13"/>
        <v>#NUM!</v>
      </c>
      <c r="AG49" s="77" t="e">
        <f t="shared" si="14"/>
        <v>#NUM!</v>
      </c>
      <c r="AH49" s="77" t="e">
        <f t="shared" si="15"/>
        <v>#NUM!</v>
      </c>
      <c r="AI49" s="77" t="e">
        <f t="shared" si="16"/>
        <v>#NUM!</v>
      </c>
      <c r="AJ49" s="77" t="e">
        <f t="shared" si="17"/>
        <v>#NUM!</v>
      </c>
    </row>
    <row r="50" spans="1:36" ht="15">
      <c r="A50" s="27" t="s">
        <v>135</v>
      </c>
      <c r="B50" s="6">
        <v>1</v>
      </c>
      <c r="C50" s="6" t="s">
        <v>26</v>
      </c>
      <c r="D50" s="33"/>
      <c r="E50" s="33"/>
      <c r="F50" s="33"/>
      <c r="G50" s="33"/>
      <c r="H50" s="33"/>
      <c r="I50" s="46" t="e">
        <f t="shared" si="18"/>
        <v>#DIV/0!</v>
      </c>
      <c r="J50" s="13" t="e">
        <f t="shared" si="19"/>
        <v>#NUM!</v>
      </c>
      <c r="K50" s="75" t="e">
        <f t="shared" si="20"/>
        <v>#NUM!</v>
      </c>
      <c r="L50" s="33"/>
      <c r="M50" s="33"/>
      <c r="N50" s="33"/>
      <c r="O50" s="33"/>
      <c r="P50" s="33"/>
      <c r="Q50" s="46" t="e">
        <f t="shared" si="21"/>
        <v>#DIV/0!</v>
      </c>
      <c r="R50" s="13" t="e">
        <f t="shared" si="22"/>
        <v>#NUM!</v>
      </c>
      <c r="S50" s="75" t="e">
        <f t="shared" si="23"/>
        <v>#NUM!</v>
      </c>
      <c r="T50" s="33"/>
      <c r="U50" s="33"/>
      <c r="V50" s="33"/>
      <c r="W50" s="33"/>
      <c r="X50" s="33"/>
      <c r="Y50" s="46" t="e">
        <f t="shared" si="24"/>
        <v>#DIV/0!</v>
      </c>
      <c r="Z50" s="13" t="e">
        <f t="shared" si="25"/>
        <v>#NUM!</v>
      </c>
      <c r="AA50" s="75" t="e">
        <f t="shared" si="26"/>
        <v>#NUM!</v>
      </c>
      <c r="AB50" s="77" t="e">
        <f t="shared" si="9"/>
        <v>#NUM!</v>
      </c>
      <c r="AC50" s="77" t="e">
        <f t="shared" si="10"/>
        <v>#NUM!</v>
      </c>
      <c r="AD50" s="77" t="e">
        <f t="shared" si="11"/>
        <v>#NUM!</v>
      </c>
      <c r="AE50" s="77" t="e">
        <f t="shared" si="12"/>
        <v>#NUM!</v>
      </c>
      <c r="AF50" s="77" t="e">
        <f t="shared" si="13"/>
        <v>#NUM!</v>
      </c>
      <c r="AG50" s="77" t="e">
        <f t="shared" si="14"/>
        <v>#NUM!</v>
      </c>
      <c r="AH50" s="77" t="e">
        <f t="shared" si="15"/>
        <v>#NUM!</v>
      </c>
      <c r="AI50" s="77" t="e">
        <f t="shared" si="16"/>
        <v>#NUM!</v>
      </c>
      <c r="AJ50" s="77" t="e">
        <f t="shared" si="17"/>
        <v>#NUM!</v>
      </c>
    </row>
    <row r="51" spans="1:36" ht="15">
      <c r="A51" s="27" t="s">
        <v>136</v>
      </c>
      <c r="B51" s="6">
        <v>1</v>
      </c>
      <c r="C51" s="6" t="s">
        <v>26</v>
      </c>
      <c r="D51" s="33"/>
      <c r="E51" s="33"/>
      <c r="F51" s="33"/>
      <c r="G51" s="33"/>
      <c r="H51" s="33"/>
      <c r="I51" s="46" t="e">
        <f t="shared" si="18"/>
        <v>#DIV/0!</v>
      </c>
      <c r="J51" s="13" t="e">
        <f t="shared" si="19"/>
        <v>#NUM!</v>
      </c>
      <c r="K51" s="75" t="e">
        <f t="shared" si="20"/>
        <v>#NUM!</v>
      </c>
      <c r="L51" s="33"/>
      <c r="M51" s="33"/>
      <c r="N51" s="33"/>
      <c r="O51" s="33"/>
      <c r="P51" s="33"/>
      <c r="Q51" s="46" t="e">
        <f t="shared" si="21"/>
        <v>#DIV/0!</v>
      </c>
      <c r="R51" s="13" t="e">
        <f t="shared" si="22"/>
        <v>#NUM!</v>
      </c>
      <c r="S51" s="75" t="e">
        <f t="shared" si="23"/>
        <v>#NUM!</v>
      </c>
      <c r="T51" s="33"/>
      <c r="U51" s="33"/>
      <c r="V51" s="33"/>
      <c r="W51" s="33"/>
      <c r="X51" s="33"/>
      <c r="Y51" s="46" t="e">
        <f t="shared" si="24"/>
        <v>#DIV/0!</v>
      </c>
      <c r="Z51" s="13" t="e">
        <f t="shared" si="25"/>
        <v>#NUM!</v>
      </c>
      <c r="AA51" s="75" t="e">
        <f t="shared" si="26"/>
        <v>#NUM!</v>
      </c>
      <c r="AB51" s="77" t="e">
        <f t="shared" si="9"/>
        <v>#NUM!</v>
      </c>
      <c r="AC51" s="77" t="e">
        <f t="shared" si="10"/>
        <v>#NUM!</v>
      </c>
      <c r="AD51" s="77" t="e">
        <f t="shared" si="11"/>
        <v>#NUM!</v>
      </c>
      <c r="AE51" s="77" t="e">
        <f t="shared" si="12"/>
        <v>#NUM!</v>
      </c>
      <c r="AF51" s="77" t="e">
        <f t="shared" si="13"/>
        <v>#NUM!</v>
      </c>
      <c r="AG51" s="77" t="e">
        <f t="shared" si="14"/>
        <v>#NUM!</v>
      </c>
      <c r="AH51" s="77" t="e">
        <f t="shared" si="15"/>
        <v>#NUM!</v>
      </c>
      <c r="AI51" s="77" t="e">
        <f t="shared" si="16"/>
        <v>#NUM!</v>
      </c>
      <c r="AJ51" s="77" t="e">
        <f t="shared" si="17"/>
        <v>#NUM!</v>
      </c>
    </row>
    <row r="52" spans="1:36" ht="15">
      <c r="A52" s="27" t="s">
        <v>137</v>
      </c>
      <c r="B52" s="6">
        <v>1</v>
      </c>
      <c r="C52" s="6" t="s">
        <v>26</v>
      </c>
      <c r="D52" s="33"/>
      <c r="E52" s="33"/>
      <c r="F52" s="33"/>
      <c r="G52" s="33"/>
      <c r="H52" s="33"/>
      <c r="I52" s="46" t="e">
        <f t="shared" si="18"/>
        <v>#DIV/0!</v>
      </c>
      <c r="J52" s="13" t="e">
        <f t="shared" si="19"/>
        <v>#NUM!</v>
      </c>
      <c r="K52" s="75" t="e">
        <f t="shared" si="20"/>
        <v>#NUM!</v>
      </c>
      <c r="L52" s="33"/>
      <c r="M52" s="33"/>
      <c r="N52" s="33"/>
      <c r="O52" s="33"/>
      <c r="P52" s="33"/>
      <c r="Q52" s="46" t="e">
        <f t="shared" si="21"/>
        <v>#DIV/0!</v>
      </c>
      <c r="R52" s="13" t="e">
        <f t="shared" si="22"/>
        <v>#NUM!</v>
      </c>
      <c r="S52" s="75" t="e">
        <f t="shared" si="23"/>
        <v>#NUM!</v>
      </c>
      <c r="T52" s="33"/>
      <c r="U52" s="33"/>
      <c r="V52" s="33"/>
      <c r="W52" s="33"/>
      <c r="X52" s="33"/>
      <c r="Y52" s="46" t="e">
        <f t="shared" si="24"/>
        <v>#DIV/0!</v>
      </c>
      <c r="Z52" s="13" t="e">
        <f t="shared" si="25"/>
        <v>#NUM!</v>
      </c>
      <c r="AA52" s="75" t="e">
        <f t="shared" si="26"/>
        <v>#NUM!</v>
      </c>
      <c r="AB52" s="77" t="e">
        <f t="shared" si="9"/>
        <v>#NUM!</v>
      </c>
      <c r="AC52" s="77" t="e">
        <f t="shared" si="10"/>
        <v>#NUM!</v>
      </c>
      <c r="AD52" s="77" t="e">
        <f t="shared" si="11"/>
        <v>#NUM!</v>
      </c>
      <c r="AE52" s="77" t="e">
        <f t="shared" si="12"/>
        <v>#NUM!</v>
      </c>
      <c r="AF52" s="77" t="e">
        <f t="shared" si="13"/>
        <v>#NUM!</v>
      </c>
      <c r="AG52" s="77" t="e">
        <f t="shared" si="14"/>
        <v>#NUM!</v>
      </c>
      <c r="AH52" s="77" t="e">
        <f t="shared" si="15"/>
        <v>#NUM!</v>
      </c>
      <c r="AI52" s="77" t="e">
        <f t="shared" si="16"/>
        <v>#NUM!</v>
      </c>
      <c r="AJ52" s="77" t="e">
        <f t="shared" si="17"/>
        <v>#NUM!</v>
      </c>
    </row>
    <row r="53" spans="1:36" ht="15">
      <c r="A53" s="27" t="s">
        <v>138</v>
      </c>
      <c r="B53" s="6">
        <v>1</v>
      </c>
      <c r="C53" s="6" t="s">
        <v>26</v>
      </c>
      <c r="D53" s="33"/>
      <c r="E53" s="33"/>
      <c r="F53" s="33"/>
      <c r="G53" s="33"/>
      <c r="H53" s="33"/>
      <c r="I53" s="46" t="e">
        <f t="shared" si="18"/>
        <v>#DIV/0!</v>
      </c>
      <c r="J53" s="13" t="e">
        <f t="shared" si="19"/>
        <v>#NUM!</v>
      </c>
      <c r="K53" s="75" t="e">
        <f t="shared" si="20"/>
        <v>#NUM!</v>
      </c>
      <c r="L53" s="33"/>
      <c r="M53" s="33"/>
      <c r="N53" s="33"/>
      <c r="O53" s="33"/>
      <c r="P53" s="33"/>
      <c r="Q53" s="46" t="e">
        <f t="shared" si="21"/>
        <v>#DIV/0!</v>
      </c>
      <c r="R53" s="13" t="e">
        <f t="shared" si="22"/>
        <v>#NUM!</v>
      </c>
      <c r="S53" s="75" t="e">
        <f t="shared" si="23"/>
        <v>#NUM!</v>
      </c>
      <c r="T53" s="33"/>
      <c r="U53" s="33"/>
      <c r="V53" s="33"/>
      <c r="W53" s="33"/>
      <c r="X53" s="33"/>
      <c r="Y53" s="46" t="e">
        <f t="shared" si="24"/>
        <v>#DIV/0!</v>
      </c>
      <c r="Z53" s="13" t="e">
        <f t="shared" si="25"/>
        <v>#NUM!</v>
      </c>
      <c r="AA53" s="75" t="e">
        <f t="shared" si="26"/>
        <v>#NUM!</v>
      </c>
      <c r="AB53" s="77" t="e">
        <f t="shared" si="9"/>
        <v>#NUM!</v>
      </c>
      <c r="AC53" s="77" t="e">
        <f t="shared" si="10"/>
        <v>#NUM!</v>
      </c>
      <c r="AD53" s="77" t="e">
        <f t="shared" si="11"/>
        <v>#NUM!</v>
      </c>
      <c r="AE53" s="77" t="e">
        <f t="shared" si="12"/>
        <v>#NUM!</v>
      </c>
      <c r="AF53" s="77" t="e">
        <f t="shared" si="13"/>
        <v>#NUM!</v>
      </c>
      <c r="AG53" s="77" t="e">
        <f t="shared" si="14"/>
        <v>#NUM!</v>
      </c>
      <c r="AH53" s="77" t="e">
        <f t="shared" si="15"/>
        <v>#NUM!</v>
      </c>
      <c r="AI53" s="77" t="e">
        <f t="shared" si="16"/>
        <v>#NUM!</v>
      </c>
      <c r="AJ53" s="77" t="e">
        <f t="shared" si="17"/>
        <v>#NUM!</v>
      </c>
    </row>
    <row r="54" spans="1:36" ht="15">
      <c r="A54" s="27" t="s">
        <v>139</v>
      </c>
      <c r="B54" s="6">
        <v>1</v>
      </c>
      <c r="C54" s="6" t="s">
        <v>26</v>
      </c>
      <c r="D54" s="33"/>
      <c r="E54" s="33"/>
      <c r="F54" s="33"/>
      <c r="G54" s="33"/>
      <c r="H54" s="33"/>
      <c r="I54" s="46" t="e">
        <f t="shared" si="18"/>
        <v>#DIV/0!</v>
      </c>
      <c r="J54" s="13" t="e">
        <f t="shared" si="19"/>
        <v>#NUM!</v>
      </c>
      <c r="K54" s="75" t="e">
        <f t="shared" si="20"/>
        <v>#NUM!</v>
      </c>
      <c r="L54" s="33"/>
      <c r="M54" s="33"/>
      <c r="N54" s="33"/>
      <c r="O54" s="33"/>
      <c r="P54" s="33"/>
      <c r="Q54" s="46" t="e">
        <f t="shared" si="21"/>
        <v>#DIV/0!</v>
      </c>
      <c r="R54" s="13" t="e">
        <f t="shared" si="22"/>
        <v>#NUM!</v>
      </c>
      <c r="S54" s="75" t="e">
        <f t="shared" si="23"/>
        <v>#NUM!</v>
      </c>
      <c r="T54" s="33"/>
      <c r="U54" s="33"/>
      <c r="V54" s="33"/>
      <c r="W54" s="33"/>
      <c r="X54" s="33"/>
      <c r="Y54" s="46" t="e">
        <f t="shared" si="24"/>
        <v>#DIV/0!</v>
      </c>
      <c r="Z54" s="13" t="e">
        <f t="shared" si="25"/>
        <v>#NUM!</v>
      </c>
      <c r="AA54" s="75" t="e">
        <f t="shared" si="26"/>
        <v>#NUM!</v>
      </c>
      <c r="AB54" s="77" t="e">
        <f t="shared" si="9"/>
        <v>#NUM!</v>
      </c>
      <c r="AC54" s="77" t="e">
        <f t="shared" si="10"/>
        <v>#NUM!</v>
      </c>
      <c r="AD54" s="77" t="e">
        <f t="shared" si="11"/>
        <v>#NUM!</v>
      </c>
      <c r="AE54" s="77" t="e">
        <f t="shared" si="12"/>
        <v>#NUM!</v>
      </c>
      <c r="AF54" s="77" t="e">
        <f t="shared" si="13"/>
        <v>#NUM!</v>
      </c>
      <c r="AG54" s="77" t="e">
        <f t="shared" si="14"/>
        <v>#NUM!</v>
      </c>
      <c r="AH54" s="77" t="e">
        <f t="shared" si="15"/>
        <v>#NUM!</v>
      </c>
      <c r="AI54" s="77" t="e">
        <f t="shared" si="16"/>
        <v>#NUM!</v>
      </c>
      <c r="AJ54" s="77" t="e">
        <f t="shared" si="17"/>
        <v>#NUM!</v>
      </c>
    </row>
    <row r="55" spans="1:36" ht="15">
      <c r="A55" s="27" t="s">
        <v>140</v>
      </c>
      <c r="B55" s="6">
        <v>1</v>
      </c>
      <c r="C55" s="6" t="s">
        <v>26</v>
      </c>
      <c r="D55" s="33"/>
      <c r="E55" s="33"/>
      <c r="F55" s="33"/>
      <c r="G55" s="33"/>
      <c r="H55" s="33"/>
      <c r="I55" s="46" t="e">
        <f t="shared" si="18"/>
        <v>#DIV/0!</v>
      </c>
      <c r="J55" s="13" t="e">
        <f t="shared" si="19"/>
        <v>#NUM!</v>
      </c>
      <c r="K55" s="75" t="e">
        <f t="shared" si="20"/>
        <v>#NUM!</v>
      </c>
      <c r="L55" s="33"/>
      <c r="M55" s="33"/>
      <c r="N55" s="33"/>
      <c r="O55" s="33"/>
      <c r="P55" s="33"/>
      <c r="Q55" s="46" t="e">
        <f t="shared" si="21"/>
        <v>#DIV/0!</v>
      </c>
      <c r="R55" s="13" t="e">
        <f t="shared" si="22"/>
        <v>#NUM!</v>
      </c>
      <c r="S55" s="75" t="e">
        <f t="shared" si="23"/>
        <v>#NUM!</v>
      </c>
      <c r="T55" s="33"/>
      <c r="U55" s="33"/>
      <c r="V55" s="33"/>
      <c r="W55" s="33"/>
      <c r="X55" s="33"/>
      <c r="Y55" s="46" t="e">
        <f t="shared" si="24"/>
        <v>#DIV/0!</v>
      </c>
      <c r="Z55" s="13" t="e">
        <f t="shared" si="25"/>
        <v>#NUM!</v>
      </c>
      <c r="AA55" s="75" t="e">
        <f t="shared" si="26"/>
        <v>#NUM!</v>
      </c>
      <c r="AB55" s="77" t="e">
        <f t="shared" si="9"/>
        <v>#NUM!</v>
      </c>
      <c r="AC55" s="77" t="e">
        <f t="shared" si="10"/>
        <v>#NUM!</v>
      </c>
      <c r="AD55" s="77" t="e">
        <f t="shared" si="11"/>
        <v>#NUM!</v>
      </c>
      <c r="AE55" s="77" t="e">
        <f t="shared" si="12"/>
        <v>#NUM!</v>
      </c>
      <c r="AF55" s="77" t="e">
        <f t="shared" si="13"/>
        <v>#NUM!</v>
      </c>
      <c r="AG55" s="77" t="e">
        <f t="shared" si="14"/>
        <v>#NUM!</v>
      </c>
      <c r="AH55" s="77" t="e">
        <f t="shared" si="15"/>
        <v>#NUM!</v>
      </c>
      <c r="AI55" s="77" t="e">
        <f t="shared" si="16"/>
        <v>#NUM!</v>
      </c>
      <c r="AJ55" s="77" t="e">
        <f t="shared" si="17"/>
        <v>#NUM!</v>
      </c>
    </row>
    <row r="56" spans="1:36" ht="15">
      <c r="A56" s="27" t="s">
        <v>141</v>
      </c>
      <c r="B56" s="6">
        <v>1</v>
      </c>
      <c r="C56" s="6" t="s">
        <v>26</v>
      </c>
      <c r="D56" s="33"/>
      <c r="E56" s="33"/>
      <c r="F56" s="33"/>
      <c r="G56" s="33"/>
      <c r="H56" s="33"/>
      <c r="I56" s="46" t="e">
        <f t="shared" si="18"/>
        <v>#DIV/0!</v>
      </c>
      <c r="J56" s="13" t="e">
        <f t="shared" si="19"/>
        <v>#NUM!</v>
      </c>
      <c r="K56" s="75" t="e">
        <f t="shared" si="20"/>
        <v>#NUM!</v>
      </c>
      <c r="L56" s="33"/>
      <c r="M56" s="33"/>
      <c r="N56" s="33"/>
      <c r="O56" s="33"/>
      <c r="P56" s="33"/>
      <c r="Q56" s="46" t="e">
        <f t="shared" si="21"/>
        <v>#DIV/0!</v>
      </c>
      <c r="R56" s="13" t="e">
        <f t="shared" si="22"/>
        <v>#NUM!</v>
      </c>
      <c r="S56" s="75" t="e">
        <f t="shared" si="23"/>
        <v>#NUM!</v>
      </c>
      <c r="T56" s="33"/>
      <c r="U56" s="33"/>
      <c r="V56" s="33"/>
      <c r="W56" s="33"/>
      <c r="X56" s="33"/>
      <c r="Y56" s="46" t="e">
        <f t="shared" si="24"/>
        <v>#DIV/0!</v>
      </c>
      <c r="Z56" s="13" t="e">
        <f t="shared" si="25"/>
        <v>#NUM!</v>
      </c>
      <c r="AA56" s="75" t="e">
        <f t="shared" si="26"/>
        <v>#NUM!</v>
      </c>
      <c r="AB56" s="77" t="e">
        <f t="shared" si="9"/>
        <v>#NUM!</v>
      </c>
      <c r="AC56" s="77" t="e">
        <f t="shared" si="10"/>
        <v>#NUM!</v>
      </c>
      <c r="AD56" s="77" t="e">
        <f t="shared" si="11"/>
        <v>#NUM!</v>
      </c>
      <c r="AE56" s="77" t="e">
        <f t="shared" si="12"/>
        <v>#NUM!</v>
      </c>
      <c r="AF56" s="77" t="e">
        <f t="shared" si="13"/>
        <v>#NUM!</v>
      </c>
      <c r="AG56" s="77" t="e">
        <f t="shared" si="14"/>
        <v>#NUM!</v>
      </c>
      <c r="AH56" s="77" t="e">
        <f t="shared" si="15"/>
        <v>#NUM!</v>
      </c>
      <c r="AI56" s="77" t="e">
        <f t="shared" si="16"/>
        <v>#NUM!</v>
      </c>
      <c r="AJ56" s="77" t="e">
        <f t="shared" si="17"/>
        <v>#NUM!</v>
      </c>
    </row>
    <row r="57" spans="1:36" ht="15">
      <c r="A57" s="27" t="s">
        <v>142</v>
      </c>
      <c r="B57" s="6">
        <v>1</v>
      </c>
      <c r="C57" s="6" t="s">
        <v>26</v>
      </c>
      <c r="D57" s="33"/>
      <c r="E57" s="33"/>
      <c r="F57" s="33"/>
      <c r="G57" s="33"/>
      <c r="H57" s="33"/>
      <c r="I57" s="46" t="e">
        <f t="shared" si="18"/>
        <v>#DIV/0!</v>
      </c>
      <c r="J57" s="13" t="e">
        <f t="shared" si="19"/>
        <v>#NUM!</v>
      </c>
      <c r="K57" s="75" t="e">
        <f t="shared" si="20"/>
        <v>#NUM!</v>
      </c>
      <c r="L57" s="33"/>
      <c r="M57" s="33"/>
      <c r="N57" s="33"/>
      <c r="O57" s="33"/>
      <c r="P57" s="33"/>
      <c r="Q57" s="46" t="e">
        <f t="shared" si="21"/>
        <v>#DIV/0!</v>
      </c>
      <c r="R57" s="13" t="e">
        <f t="shared" si="22"/>
        <v>#NUM!</v>
      </c>
      <c r="S57" s="75" t="e">
        <f t="shared" si="23"/>
        <v>#NUM!</v>
      </c>
      <c r="T57" s="33"/>
      <c r="U57" s="33"/>
      <c r="V57" s="33"/>
      <c r="W57" s="33"/>
      <c r="X57" s="33"/>
      <c r="Y57" s="46" t="e">
        <f t="shared" si="24"/>
        <v>#DIV/0!</v>
      </c>
      <c r="Z57" s="13" t="e">
        <f t="shared" si="25"/>
        <v>#NUM!</v>
      </c>
      <c r="AA57" s="75" t="e">
        <f t="shared" si="26"/>
        <v>#NUM!</v>
      </c>
      <c r="AB57" s="77" t="e">
        <f t="shared" si="9"/>
        <v>#NUM!</v>
      </c>
      <c r="AC57" s="77" t="e">
        <f t="shared" si="10"/>
        <v>#NUM!</v>
      </c>
      <c r="AD57" s="77" t="e">
        <f t="shared" si="11"/>
        <v>#NUM!</v>
      </c>
      <c r="AE57" s="77" t="e">
        <f t="shared" si="12"/>
        <v>#NUM!</v>
      </c>
      <c r="AF57" s="77" t="e">
        <f t="shared" si="13"/>
        <v>#NUM!</v>
      </c>
      <c r="AG57" s="77" t="e">
        <f t="shared" si="14"/>
        <v>#NUM!</v>
      </c>
      <c r="AH57" s="77" t="e">
        <f t="shared" si="15"/>
        <v>#NUM!</v>
      </c>
      <c r="AI57" s="77" t="e">
        <f t="shared" si="16"/>
        <v>#NUM!</v>
      </c>
      <c r="AJ57" s="77" t="e">
        <f t="shared" si="17"/>
        <v>#NUM!</v>
      </c>
    </row>
    <row r="58" spans="1:36" ht="15">
      <c r="A58" s="27" t="s">
        <v>143</v>
      </c>
      <c r="B58" s="6">
        <v>1</v>
      </c>
      <c r="C58" s="6" t="s">
        <v>26</v>
      </c>
      <c r="D58" s="33"/>
      <c r="E58" s="33"/>
      <c r="F58" s="33"/>
      <c r="G58" s="33"/>
      <c r="H58" s="33"/>
      <c r="I58" s="46" t="e">
        <f t="shared" si="18"/>
        <v>#DIV/0!</v>
      </c>
      <c r="J58" s="13" t="e">
        <f t="shared" si="19"/>
        <v>#NUM!</v>
      </c>
      <c r="K58" s="75" t="e">
        <f t="shared" si="20"/>
        <v>#NUM!</v>
      </c>
      <c r="L58" s="33"/>
      <c r="M58" s="33"/>
      <c r="N58" s="33"/>
      <c r="O58" s="33"/>
      <c r="P58" s="33"/>
      <c r="Q58" s="46" t="e">
        <f t="shared" si="21"/>
        <v>#DIV/0!</v>
      </c>
      <c r="R58" s="13" t="e">
        <f t="shared" si="22"/>
        <v>#NUM!</v>
      </c>
      <c r="S58" s="75" t="e">
        <f t="shared" si="23"/>
        <v>#NUM!</v>
      </c>
      <c r="T58" s="33"/>
      <c r="U58" s="33"/>
      <c r="V58" s="33"/>
      <c r="W58" s="33"/>
      <c r="X58" s="33"/>
      <c r="Y58" s="46" t="e">
        <f t="shared" si="24"/>
        <v>#DIV/0!</v>
      </c>
      <c r="Z58" s="13" t="e">
        <f t="shared" si="25"/>
        <v>#NUM!</v>
      </c>
      <c r="AA58" s="75" t="e">
        <f t="shared" si="26"/>
        <v>#NUM!</v>
      </c>
      <c r="AB58" s="77" t="e">
        <f t="shared" si="9"/>
        <v>#NUM!</v>
      </c>
      <c r="AC58" s="77" t="e">
        <f t="shared" si="10"/>
        <v>#NUM!</v>
      </c>
      <c r="AD58" s="77" t="e">
        <f t="shared" si="11"/>
        <v>#NUM!</v>
      </c>
      <c r="AE58" s="77" t="e">
        <f t="shared" si="12"/>
        <v>#NUM!</v>
      </c>
      <c r="AF58" s="77" t="e">
        <f t="shared" si="13"/>
        <v>#NUM!</v>
      </c>
      <c r="AG58" s="77" t="e">
        <f t="shared" si="14"/>
        <v>#NUM!</v>
      </c>
      <c r="AH58" s="77" t="e">
        <f t="shared" si="15"/>
        <v>#NUM!</v>
      </c>
      <c r="AI58" s="77" t="e">
        <f t="shared" si="16"/>
        <v>#NUM!</v>
      </c>
      <c r="AJ58" s="77" t="e">
        <f t="shared" si="17"/>
        <v>#NUM!</v>
      </c>
    </row>
    <row r="59" spans="1:36" ht="15">
      <c r="A59" s="27" t="s">
        <v>144</v>
      </c>
      <c r="B59" s="6">
        <v>1</v>
      </c>
      <c r="C59" s="6" t="s">
        <v>26</v>
      </c>
      <c r="D59" s="33"/>
      <c r="E59" s="33"/>
      <c r="F59" s="33"/>
      <c r="G59" s="33"/>
      <c r="H59" s="33"/>
      <c r="I59" s="46" t="e">
        <f t="shared" si="18"/>
        <v>#DIV/0!</v>
      </c>
      <c r="J59" s="13" t="e">
        <f t="shared" si="19"/>
        <v>#NUM!</v>
      </c>
      <c r="K59" s="75" t="e">
        <f t="shared" si="20"/>
        <v>#NUM!</v>
      </c>
      <c r="L59" s="33"/>
      <c r="M59" s="33"/>
      <c r="N59" s="33"/>
      <c r="O59" s="33"/>
      <c r="P59" s="33"/>
      <c r="Q59" s="46" t="e">
        <f t="shared" si="21"/>
        <v>#DIV/0!</v>
      </c>
      <c r="R59" s="13" t="e">
        <f t="shared" si="22"/>
        <v>#NUM!</v>
      </c>
      <c r="S59" s="75" t="e">
        <f t="shared" si="23"/>
        <v>#NUM!</v>
      </c>
      <c r="T59" s="33"/>
      <c r="U59" s="33"/>
      <c r="V59" s="33"/>
      <c r="W59" s="33"/>
      <c r="X59" s="33"/>
      <c r="Y59" s="46" t="e">
        <f t="shared" si="24"/>
        <v>#DIV/0!</v>
      </c>
      <c r="Z59" s="13" t="e">
        <f t="shared" si="25"/>
        <v>#NUM!</v>
      </c>
      <c r="AA59" s="75" t="e">
        <f t="shared" si="26"/>
        <v>#NUM!</v>
      </c>
      <c r="AB59" s="77" t="e">
        <f t="shared" si="9"/>
        <v>#NUM!</v>
      </c>
      <c r="AC59" s="77" t="e">
        <f t="shared" si="10"/>
        <v>#NUM!</v>
      </c>
      <c r="AD59" s="77" t="e">
        <f t="shared" si="11"/>
        <v>#NUM!</v>
      </c>
      <c r="AE59" s="77" t="e">
        <f t="shared" si="12"/>
        <v>#NUM!</v>
      </c>
      <c r="AF59" s="77" t="e">
        <f t="shared" si="13"/>
        <v>#NUM!</v>
      </c>
      <c r="AG59" s="77" t="e">
        <f t="shared" si="14"/>
        <v>#NUM!</v>
      </c>
      <c r="AH59" s="77" t="e">
        <f t="shared" si="15"/>
        <v>#NUM!</v>
      </c>
      <c r="AI59" s="77" t="e">
        <f t="shared" si="16"/>
        <v>#NUM!</v>
      </c>
      <c r="AJ59" s="77" t="e">
        <f t="shared" si="17"/>
        <v>#NUM!</v>
      </c>
    </row>
    <row r="60" spans="1:36" ht="15">
      <c r="A60" s="27" t="s">
        <v>145</v>
      </c>
      <c r="B60" s="6">
        <v>1</v>
      </c>
      <c r="C60" s="6" t="s">
        <v>26</v>
      </c>
      <c r="D60" s="33"/>
      <c r="E60" s="33"/>
      <c r="F60" s="33"/>
      <c r="G60" s="33"/>
      <c r="H60" s="33"/>
      <c r="I60" s="46" t="e">
        <f t="shared" si="18"/>
        <v>#DIV/0!</v>
      </c>
      <c r="J60" s="13" t="e">
        <f t="shared" si="19"/>
        <v>#NUM!</v>
      </c>
      <c r="K60" s="75" t="e">
        <f t="shared" si="20"/>
        <v>#NUM!</v>
      </c>
      <c r="L60" s="33"/>
      <c r="M60" s="33"/>
      <c r="N60" s="33"/>
      <c r="O60" s="33"/>
      <c r="P60" s="33"/>
      <c r="Q60" s="46" t="e">
        <f t="shared" si="21"/>
        <v>#DIV/0!</v>
      </c>
      <c r="R60" s="13" t="e">
        <f t="shared" si="22"/>
        <v>#NUM!</v>
      </c>
      <c r="S60" s="75" t="e">
        <f t="shared" si="23"/>
        <v>#NUM!</v>
      </c>
      <c r="T60" s="33"/>
      <c r="U60" s="33"/>
      <c r="V60" s="33"/>
      <c r="W60" s="33"/>
      <c r="X60" s="33"/>
      <c r="Y60" s="46" t="e">
        <f t="shared" si="24"/>
        <v>#DIV/0!</v>
      </c>
      <c r="Z60" s="13" t="e">
        <f t="shared" si="25"/>
        <v>#NUM!</v>
      </c>
      <c r="AA60" s="75" t="e">
        <f t="shared" si="26"/>
        <v>#NUM!</v>
      </c>
      <c r="AB60" s="77" t="e">
        <f t="shared" si="9"/>
        <v>#NUM!</v>
      </c>
      <c r="AC60" s="77" t="e">
        <f t="shared" si="10"/>
        <v>#NUM!</v>
      </c>
      <c r="AD60" s="77" t="e">
        <f t="shared" si="11"/>
        <v>#NUM!</v>
      </c>
      <c r="AE60" s="77" t="e">
        <f t="shared" si="12"/>
        <v>#NUM!</v>
      </c>
      <c r="AF60" s="77" t="e">
        <f t="shared" si="13"/>
        <v>#NUM!</v>
      </c>
      <c r="AG60" s="77" t="e">
        <f t="shared" si="14"/>
        <v>#NUM!</v>
      </c>
      <c r="AH60" s="77" t="e">
        <f t="shared" si="15"/>
        <v>#NUM!</v>
      </c>
      <c r="AI60" s="77" t="e">
        <f t="shared" si="16"/>
        <v>#NUM!</v>
      </c>
      <c r="AJ60" s="77" t="e">
        <f t="shared" si="17"/>
        <v>#NUM!</v>
      </c>
    </row>
    <row r="61" spans="1:36" ht="15">
      <c r="A61" s="27" t="s">
        <v>146</v>
      </c>
      <c r="B61" s="6">
        <v>1</v>
      </c>
      <c r="C61" s="6" t="s">
        <v>26</v>
      </c>
      <c r="D61" s="33"/>
      <c r="E61" s="33"/>
      <c r="F61" s="33"/>
      <c r="G61" s="33"/>
      <c r="H61" s="33"/>
      <c r="I61" s="46" t="e">
        <f t="shared" si="18"/>
        <v>#DIV/0!</v>
      </c>
      <c r="J61" s="13" t="e">
        <f t="shared" si="19"/>
        <v>#NUM!</v>
      </c>
      <c r="K61" s="75" t="e">
        <f t="shared" si="20"/>
        <v>#NUM!</v>
      </c>
      <c r="L61" s="33"/>
      <c r="M61" s="33"/>
      <c r="N61" s="33"/>
      <c r="O61" s="33"/>
      <c r="P61" s="33"/>
      <c r="Q61" s="46" t="e">
        <f t="shared" si="21"/>
        <v>#DIV/0!</v>
      </c>
      <c r="R61" s="13" t="e">
        <f t="shared" si="22"/>
        <v>#NUM!</v>
      </c>
      <c r="S61" s="75" t="e">
        <f t="shared" si="23"/>
        <v>#NUM!</v>
      </c>
      <c r="T61" s="33"/>
      <c r="U61" s="33"/>
      <c r="V61" s="33"/>
      <c r="W61" s="33"/>
      <c r="X61" s="33"/>
      <c r="Y61" s="46" t="e">
        <f t="shared" si="24"/>
        <v>#DIV/0!</v>
      </c>
      <c r="Z61" s="13" t="e">
        <f t="shared" si="25"/>
        <v>#NUM!</v>
      </c>
      <c r="AA61" s="75" t="e">
        <f t="shared" si="26"/>
        <v>#NUM!</v>
      </c>
      <c r="AB61" s="77" t="e">
        <f t="shared" si="9"/>
        <v>#NUM!</v>
      </c>
      <c r="AC61" s="77" t="e">
        <f t="shared" si="10"/>
        <v>#NUM!</v>
      </c>
      <c r="AD61" s="77" t="e">
        <f t="shared" si="11"/>
        <v>#NUM!</v>
      </c>
      <c r="AE61" s="77" t="e">
        <f t="shared" si="12"/>
        <v>#NUM!</v>
      </c>
      <c r="AF61" s="77" t="e">
        <f t="shared" si="13"/>
        <v>#NUM!</v>
      </c>
      <c r="AG61" s="77" t="e">
        <f t="shared" si="14"/>
        <v>#NUM!</v>
      </c>
      <c r="AH61" s="77" t="e">
        <f t="shared" si="15"/>
        <v>#NUM!</v>
      </c>
      <c r="AI61" s="77" t="e">
        <f t="shared" si="16"/>
        <v>#NUM!</v>
      </c>
      <c r="AJ61" s="77" t="e">
        <f t="shared" si="17"/>
        <v>#NUM!</v>
      </c>
    </row>
    <row r="62" spans="1:36" ht="15">
      <c r="A62" s="27" t="s">
        <v>147</v>
      </c>
      <c r="B62" s="6">
        <v>1</v>
      </c>
      <c r="C62" s="6" t="s">
        <v>26</v>
      </c>
      <c r="D62" s="33"/>
      <c r="E62" s="33"/>
      <c r="F62" s="33"/>
      <c r="G62" s="33"/>
      <c r="H62" s="33"/>
      <c r="I62" s="46" t="e">
        <f t="shared" si="18"/>
        <v>#DIV/0!</v>
      </c>
      <c r="J62" s="13" t="e">
        <f t="shared" si="19"/>
        <v>#NUM!</v>
      </c>
      <c r="K62" s="75" t="e">
        <f t="shared" si="20"/>
        <v>#NUM!</v>
      </c>
      <c r="L62" s="33"/>
      <c r="M62" s="33"/>
      <c r="N62" s="33"/>
      <c r="O62" s="33"/>
      <c r="P62" s="33"/>
      <c r="Q62" s="46" t="e">
        <f t="shared" si="21"/>
        <v>#DIV/0!</v>
      </c>
      <c r="R62" s="13" t="e">
        <f t="shared" si="22"/>
        <v>#NUM!</v>
      </c>
      <c r="S62" s="75" t="e">
        <f t="shared" si="23"/>
        <v>#NUM!</v>
      </c>
      <c r="T62" s="33"/>
      <c r="U62" s="33"/>
      <c r="V62" s="33"/>
      <c r="W62" s="33"/>
      <c r="X62" s="33"/>
      <c r="Y62" s="46" t="e">
        <f t="shared" si="24"/>
        <v>#DIV/0!</v>
      </c>
      <c r="Z62" s="13" t="e">
        <f t="shared" si="25"/>
        <v>#NUM!</v>
      </c>
      <c r="AA62" s="75" t="e">
        <f t="shared" si="26"/>
        <v>#NUM!</v>
      </c>
      <c r="AB62" s="77" t="e">
        <f t="shared" si="9"/>
        <v>#NUM!</v>
      </c>
      <c r="AC62" s="77" t="e">
        <f t="shared" si="10"/>
        <v>#NUM!</v>
      </c>
      <c r="AD62" s="77" t="e">
        <f t="shared" si="11"/>
        <v>#NUM!</v>
      </c>
      <c r="AE62" s="77" t="e">
        <f t="shared" si="12"/>
        <v>#NUM!</v>
      </c>
      <c r="AF62" s="77" t="e">
        <f t="shared" si="13"/>
        <v>#NUM!</v>
      </c>
      <c r="AG62" s="77" t="e">
        <f t="shared" si="14"/>
        <v>#NUM!</v>
      </c>
      <c r="AH62" s="77" t="e">
        <f t="shared" si="15"/>
        <v>#NUM!</v>
      </c>
      <c r="AI62" s="77" t="e">
        <f t="shared" si="16"/>
        <v>#NUM!</v>
      </c>
      <c r="AJ62" s="77" t="e">
        <f t="shared" si="17"/>
        <v>#NUM!</v>
      </c>
    </row>
    <row r="63" spans="1:36" ht="15">
      <c r="A63" s="27" t="s">
        <v>148</v>
      </c>
      <c r="B63" s="6">
        <v>1</v>
      </c>
      <c r="C63" s="6" t="s">
        <v>26</v>
      </c>
      <c r="D63" s="33"/>
      <c r="E63" s="33"/>
      <c r="F63" s="33"/>
      <c r="G63" s="33"/>
      <c r="H63" s="33"/>
      <c r="I63" s="46" t="e">
        <f t="shared" si="18"/>
        <v>#DIV/0!</v>
      </c>
      <c r="J63" s="13" t="e">
        <f t="shared" si="19"/>
        <v>#NUM!</v>
      </c>
      <c r="K63" s="75" t="e">
        <f t="shared" si="20"/>
        <v>#NUM!</v>
      </c>
      <c r="L63" s="33"/>
      <c r="M63" s="33"/>
      <c r="N63" s="33"/>
      <c r="O63" s="33"/>
      <c r="P63" s="33"/>
      <c r="Q63" s="46" t="e">
        <f t="shared" si="21"/>
        <v>#DIV/0!</v>
      </c>
      <c r="R63" s="13" t="e">
        <f t="shared" si="22"/>
        <v>#NUM!</v>
      </c>
      <c r="S63" s="75" t="e">
        <f t="shared" si="23"/>
        <v>#NUM!</v>
      </c>
      <c r="T63" s="33"/>
      <c r="U63" s="33"/>
      <c r="V63" s="33"/>
      <c r="W63" s="33"/>
      <c r="X63" s="33"/>
      <c r="Y63" s="46" t="e">
        <f t="shared" si="24"/>
        <v>#DIV/0!</v>
      </c>
      <c r="Z63" s="13" t="e">
        <f t="shared" si="25"/>
        <v>#NUM!</v>
      </c>
      <c r="AA63" s="75" t="e">
        <f t="shared" si="26"/>
        <v>#NUM!</v>
      </c>
      <c r="AB63" s="77" t="e">
        <f t="shared" si="9"/>
        <v>#NUM!</v>
      </c>
      <c r="AC63" s="77" t="e">
        <f t="shared" si="10"/>
        <v>#NUM!</v>
      </c>
      <c r="AD63" s="77" t="e">
        <f t="shared" si="11"/>
        <v>#NUM!</v>
      </c>
      <c r="AE63" s="77" t="e">
        <f t="shared" si="12"/>
        <v>#NUM!</v>
      </c>
      <c r="AF63" s="77" t="e">
        <f t="shared" si="13"/>
        <v>#NUM!</v>
      </c>
      <c r="AG63" s="77" t="e">
        <f t="shared" si="14"/>
        <v>#NUM!</v>
      </c>
      <c r="AH63" s="77" t="e">
        <f t="shared" si="15"/>
        <v>#NUM!</v>
      </c>
      <c r="AI63" s="77" t="e">
        <f t="shared" si="16"/>
        <v>#NUM!</v>
      </c>
      <c r="AJ63" s="77" t="e">
        <f t="shared" si="17"/>
        <v>#NUM!</v>
      </c>
    </row>
    <row r="64" spans="1:36" ht="15">
      <c r="A64" s="27" t="s">
        <v>149</v>
      </c>
      <c r="B64" s="6">
        <v>1</v>
      </c>
      <c r="C64" s="6" t="s">
        <v>26</v>
      </c>
      <c r="D64" s="33"/>
      <c r="E64" s="33"/>
      <c r="F64" s="33"/>
      <c r="G64" s="33"/>
      <c r="H64" s="33"/>
      <c r="I64" s="46" t="e">
        <f t="shared" si="18"/>
        <v>#DIV/0!</v>
      </c>
      <c r="J64" s="13" t="e">
        <f t="shared" si="19"/>
        <v>#NUM!</v>
      </c>
      <c r="K64" s="75" t="e">
        <f t="shared" si="20"/>
        <v>#NUM!</v>
      </c>
      <c r="L64" s="33"/>
      <c r="M64" s="33"/>
      <c r="N64" s="33"/>
      <c r="O64" s="33"/>
      <c r="P64" s="33"/>
      <c r="Q64" s="46" t="e">
        <f t="shared" si="21"/>
        <v>#DIV/0!</v>
      </c>
      <c r="R64" s="13" t="e">
        <f t="shared" si="22"/>
        <v>#NUM!</v>
      </c>
      <c r="S64" s="75" t="e">
        <f t="shared" si="23"/>
        <v>#NUM!</v>
      </c>
      <c r="T64" s="33"/>
      <c r="U64" s="33"/>
      <c r="V64" s="33"/>
      <c r="W64" s="33"/>
      <c r="X64" s="33"/>
      <c r="Y64" s="46" t="e">
        <f t="shared" si="24"/>
        <v>#DIV/0!</v>
      </c>
      <c r="Z64" s="13" t="e">
        <f t="shared" si="25"/>
        <v>#NUM!</v>
      </c>
      <c r="AA64" s="75" t="e">
        <f t="shared" si="26"/>
        <v>#NUM!</v>
      </c>
      <c r="AB64" s="77" t="e">
        <f t="shared" si="9"/>
        <v>#NUM!</v>
      </c>
      <c r="AC64" s="77" t="e">
        <f t="shared" si="10"/>
        <v>#NUM!</v>
      </c>
      <c r="AD64" s="77" t="e">
        <f t="shared" si="11"/>
        <v>#NUM!</v>
      </c>
      <c r="AE64" s="77" t="e">
        <f t="shared" si="12"/>
        <v>#NUM!</v>
      </c>
      <c r="AF64" s="77" t="e">
        <f t="shared" si="13"/>
        <v>#NUM!</v>
      </c>
      <c r="AG64" s="77" t="e">
        <f t="shared" si="14"/>
        <v>#NUM!</v>
      </c>
      <c r="AH64" s="77" t="e">
        <f t="shared" si="15"/>
        <v>#NUM!</v>
      </c>
      <c r="AI64" s="77" t="e">
        <f t="shared" si="16"/>
        <v>#NUM!</v>
      </c>
      <c r="AJ64" s="77" t="e">
        <f t="shared" si="17"/>
        <v>#NUM!</v>
      </c>
    </row>
    <row r="65" spans="1:36" ht="15">
      <c r="A65" s="27" t="s">
        <v>150</v>
      </c>
      <c r="B65" s="6">
        <v>1</v>
      </c>
      <c r="C65" s="6" t="s">
        <v>26</v>
      </c>
      <c r="D65" s="33"/>
      <c r="E65" s="33"/>
      <c r="F65" s="33"/>
      <c r="G65" s="33"/>
      <c r="H65" s="33"/>
      <c r="I65" s="46" t="e">
        <f t="shared" si="18"/>
        <v>#DIV/0!</v>
      </c>
      <c r="J65" s="13" t="e">
        <f t="shared" si="19"/>
        <v>#NUM!</v>
      </c>
      <c r="K65" s="75" t="e">
        <f t="shared" si="20"/>
        <v>#NUM!</v>
      </c>
      <c r="L65" s="33"/>
      <c r="M65" s="33"/>
      <c r="N65" s="33"/>
      <c r="O65" s="33"/>
      <c r="P65" s="33"/>
      <c r="Q65" s="46" t="e">
        <f t="shared" si="21"/>
        <v>#DIV/0!</v>
      </c>
      <c r="R65" s="13" t="e">
        <f t="shared" si="22"/>
        <v>#NUM!</v>
      </c>
      <c r="S65" s="75" t="e">
        <f t="shared" si="23"/>
        <v>#NUM!</v>
      </c>
      <c r="T65" s="33"/>
      <c r="U65" s="33"/>
      <c r="V65" s="33"/>
      <c r="W65" s="33"/>
      <c r="X65" s="33"/>
      <c r="Y65" s="46" t="e">
        <f t="shared" si="24"/>
        <v>#DIV/0!</v>
      </c>
      <c r="Z65" s="13" t="e">
        <f t="shared" si="25"/>
        <v>#NUM!</v>
      </c>
      <c r="AA65" s="75" t="e">
        <f t="shared" si="26"/>
        <v>#NUM!</v>
      </c>
      <c r="AB65" s="77" t="e">
        <f t="shared" si="9"/>
        <v>#NUM!</v>
      </c>
      <c r="AC65" s="77" t="e">
        <f t="shared" si="10"/>
        <v>#NUM!</v>
      </c>
      <c r="AD65" s="77" t="e">
        <f t="shared" si="11"/>
        <v>#NUM!</v>
      </c>
      <c r="AE65" s="77" t="e">
        <f t="shared" si="12"/>
        <v>#NUM!</v>
      </c>
      <c r="AF65" s="77" t="e">
        <f t="shared" si="13"/>
        <v>#NUM!</v>
      </c>
      <c r="AG65" s="77" t="e">
        <f t="shared" si="14"/>
        <v>#NUM!</v>
      </c>
      <c r="AH65" s="77" t="e">
        <f t="shared" si="15"/>
        <v>#NUM!</v>
      </c>
      <c r="AI65" s="77" t="e">
        <f t="shared" si="16"/>
        <v>#NUM!</v>
      </c>
      <c r="AJ65" s="77" t="e">
        <f t="shared" si="17"/>
        <v>#NUM!</v>
      </c>
    </row>
    <row r="66" spans="1:36" ht="15">
      <c r="A66" s="27" t="s">
        <v>151</v>
      </c>
      <c r="B66" s="6">
        <v>1</v>
      </c>
      <c r="C66" s="6" t="s">
        <v>26</v>
      </c>
      <c r="D66" s="33"/>
      <c r="E66" s="33"/>
      <c r="F66" s="33"/>
      <c r="G66" s="33"/>
      <c r="H66" s="33"/>
      <c r="I66" s="46" t="e">
        <f t="shared" si="18"/>
        <v>#DIV/0!</v>
      </c>
      <c r="J66" s="13" t="e">
        <f t="shared" si="19"/>
        <v>#NUM!</v>
      </c>
      <c r="K66" s="75" t="e">
        <f t="shared" si="20"/>
        <v>#NUM!</v>
      </c>
      <c r="L66" s="33"/>
      <c r="M66" s="33"/>
      <c r="N66" s="33"/>
      <c r="O66" s="33"/>
      <c r="P66" s="33"/>
      <c r="Q66" s="46" t="e">
        <f t="shared" si="21"/>
        <v>#DIV/0!</v>
      </c>
      <c r="R66" s="13" t="e">
        <f t="shared" si="22"/>
        <v>#NUM!</v>
      </c>
      <c r="S66" s="75" t="e">
        <f t="shared" si="23"/>
        <v>#NUM!</v>
      </c>
      <c r="T66" s="33"/>
      <c r="U66" s="33"/>
      <c r="V66" s="33"/>
      <c r="W66" s="33"/>
      <c r="X66" s="33"/>
      <c r="Y66" s="46" t="e">
        <f t="shared" si="24"/>
        <v>#DIV/0!</v>
      </c>
      <c r="Z66" s="13" t="e">
        <f t="shared" si="25"/>
        <v>#NUM!</v>
      </c>
      <c r="AA66" s="75" t="e">
        <f t="shared" si="26"/>
        <v>#NUM!</v>
      </c>
      <c r="AB66" s="77" t="e">
        <f t="shared" si="9"/>
        <v>#NUM!</v>
      </c>
      <c r="AC66" s="77" t="e">
        <f t="shared" si="10"/>
        <v>#NUM!</v>
      </c>
      <c r="AD66" s="77" t="e">
        <f t="shared" si="11"/>
        <v>#NUM!</v>
      </c>
      <c r="AE66" s="77" t="e">
        <f t="shared" si="12"/>
        <v>#NUM!</v>
      </c>
      <c r="AF66" s="77" t="e">
        <f t="shared" si="13"/>
        <v>#NUM!</v>
      </c>
      <c r="AG66" s="77" t="e">
        <f t="shared" si="14"/>
        <v>#NUM!</v>
      </c>
      <c r="AH66" s="77" t="e">
        <f t="shared" si="15"/>
        <v>#NUM!</v>
      </c>
      <c r="AI66" s="77" t="e">
        <f t="shared" si="16"/>
        <v>#NUM!</v>
      </c>
      <c r="AJ66" s="77" t="e">
        <f t="shared" si="17"/>
        <v>#NUM!</v>
      </c>
    </row>
    <row r="67" spans="1:36" ht="15">
      <c r="A67" s="27" t="s">
        <v>152</v>
      </c>
      <c r="B67" s="6">
        <v>1</v>
      </c>
      <c r="C67" s="6" t="s">
        <v>26</v>
      </c>
      <c r="D67" s="33"/>
      <c r="E67" s="33"/>
      <c r="F67" s="33"/>
      <c r="G67" s="33"/>
      <c r="H67" s="33"/>
      <c r="I67" s="46" t="e">
        <f t="shared" si="18"/>
        <v>#DIV/0!</v>
      </c>
      <c r="J67" s="13" t="e">
        <f t="shared" si="19"/>
        <v>#NUM!</v>
      </c>
      <c r="K67" s="75" t="e">
        <f t="shared" si="20"/>
        <v>#NUM!</v>
      </c>
      <c r="L67" s="33"/>
      <c r="M67" s="33"/>
      <c r="N67" s="33"/>
      <c r="O67" s="33"/>
      <c r="P67" s="33"/>
      <c r="Q67" s="46" t="e">
        <f t="shared" si="21"/>
        <v>#DIV/0!</v>
      </c>
      <c r="R67" s="13" t="e">
        <f t="shared" si="22"/>
        <v>#NUM!</v>
      </c>
      <c r="S67" s="75" t="e">
        <f t="shared" si="23"/>
        <v>#NUM!</v>
      </c>
      <c r="T67" s="33"/>
      <c r="U67" s="33"/>
      <c r="V67" s="33"/>
      <c r="W67" s="33"/>
      <c r="X67" s="33"/>
      <c r="Y67" s="46" t="e">
        <f t="shared" si="24"/>
        <v>#DIV/0!</v>
      </c>
      <c r="Z67" s="13" t="e">
        <f t="shared" si="25"/>
        <v>#NUM!</v>
      </c>
      <c r="AA67" s="75" t="e">
        <f t="shared" si="26"/>
        <v>#NUM!</v>
      </c>
      <c r="AB67" s="77" t="e">
        <f t="shared" si="9"/>
        <v>#NUM!</v>
      </c>
      <c r="AC67" s="77" t="e">
        <f t="shared" si="10"/>
        <v>#NUM!</v>
      </c>
      <c r="AD67" s="77" t="e">
        <f t="shared" si="11"/>
        <v>#NUM!</v>
      </c>
      <c r="AE67" s="77" t="e">
        <f t="shared" si="12"/>
        <v>#NUM!</v>
      </c>
      <c r="AF67" s="77" t="e">
        <f t="shared" si="13"/>
        <v>#NUM!</v>
      </c>
      <c r="AG67" s="77" t="e">
        <f t="shared" si="14"/>
        <v>#NUM!</v>
      </c>
      <c r="AH67" s="77" t="e">
        <f t="shared" si="15"/>
        <v>#NUM!</v>
      </c>
      <c r="AI67" s="77" t="e">
        <f t="shared" si="16"/>
        <v>#NUM!</v>
      </c>
      <c r="AJ67" s="77" t="e">
        <f t="shared" si="17"/>
        <v>#NUM!</v>
      </c>
    </row>
    <row r="68" spans="1:36" ht="15">
      <c r="A68" s="27" t="s">
        <v>153</v>
      </c>
      <c r="B68" s="6">
        <v>1</v>
      </c>
      <c r="C68" s="6" t="s">
        <v>26</v>
      </c>
      <c r="D68" s="33"/>
      <c r="E68" s="33"/>
      <c r="F68" s="33"/>
      <c r="G68" s="33"/>
      <c r="H68" s="33"/>
      <c r="I68" s="46" t="e">
        <f t="shared" ref="I68:I87" si="27">STDEV(D68:H68)/AVERAGE(D68:H68)</f>
        <v>#DIV/0!</v>
      </c>
      <c r="J68" s="13" t="e">
        <f t="shared" ref="J68:J87" si="28">MEDIAN(D68:H68)</f>
        <v>#NUM!</v>
      </c>
      <c r="K68" s="75" t="e">
        <f t="shared" ref="K68:K87" si="29">J68/MIN(J68,R68,Z68)*B68</f>
        <v>#NUM!</v>
      </c>
      <c r="L68" s="33"/>
      <c r="M68" s="33"/>
      <c r="N68" s="33"/>
      <c r="O68" s="33"/>
      <c r="P68" s="33"/>
      <c r="Q68" s="46" t="e">
        <f t="shared" ref="Q68:Q87" si="30">STDEV(L68:P68)/AVERAGE(L68:P68)</f>
        <v>#DIV/0!</v>
      </c>
      <c r="R68" s="13" t="e">
        <f t="shared" ref="R68:R87" si="31">MEDIAN(L68:P68)</f>
        <v>#NUM!</v>
      </c>
      <c r="S68" s="75" t="e">
        <f t="shared" ref="S68:S87" si="32">R68/MIN(J68,R68,Z68)*B68</f>
        <v>#NUM!</v>
      </c>
      <c r="T68" s="33"/>
      <c r="U68" s="33"/>
      <c r="V68" s="33"/>
      <c r="W68" s="33"/>
      <c r="X68" s="33"/>
      <c r="Y68" s="46" t="e">
        <f t="shared" ref="Y68:Y87" si="33">STDEV(T68:X68)/AVERAGE(T68:X68)</f>
        <v>#DIV/0!</v>
      </c>
      <c r="Z68" s="13" t="e">
        <f t="shared" ref="Z68:Z87" si="34">MEDIAN(T68:X68)</f>
        <v>#NUM!</v>
      </c>
      <c r="AA68" s="75" t="e">
        <f t="shared" ref="AA68:AA87" si="35">Z68/MIN(J68,R68,Z68)*B68</f>
        <v>#NUM!</v>
      </c>
      <c r="AB68" s="77" t="e">
        <f t="shared" si="9"/>
        <v>#NUM!</v>
      </c>
      <c r="AC68" s="77" t="e">
        <f t="shared" si="10"/>
        <v>#NUM!</v>
      </c>
      <c r="AD68" s="77" t="e">
        <f t="shared" si="11"/>
        <v>#NUM!</v>
      </c>
      <c r="AE68" s="77" t="e">
        <f t="shared" si="12"/>
        <v>#NUM!</v>
      </c>
      <c r="AF68" s="77" t="e">
        <f t="shared" si="13"/>
        <v>#NUM!</v>
      </c>
      <c r="AG68" s="77" t="e">
        <f t="shared" si="14"/>
        <v>#NUM!</v>
      </c>
      <c r="AH68" s="77" t="e">
        <f t="shared" si="15"/>
        <v>#NUM!</v>
      </c>
      <c r="AI68" s="77" t="e">
        <f t="shared" si="16"/>
        <v>#NUM!</v>
      </c>
      <c r="AJ68" s="77" t="e">
        <f t="shared" si="17"/>
        <v>#NUM!</v>
      </c>
    </row>
    <row r="69" spans="1:36" ht="15">
      <c r="A69" s="27" t="s">
        <v>154</v>
      </c>
      <c r="B69" s="6">
        <v>1</v>
      </c>
      <c r="C69" s="6" t="s">
        <v>26</v>
      </c>
      <c r="D69" s="33"/>
      <c r="E69" s="33"/>
      <c r="F69" s="33"/>
      <c r="G69" s="33"/>
      <c r="H69" s="33"/>
      <c r="I69" s="46" t="e">
        <f t="shared" si="27"/>
        <v>#DIV/0!</v>
      </c>
      <c r="J69" s="13" t="e">
        <f t="shared" si="28"/>
        <v>#NUM!</v>
      </c>
      <c r="K69" s="75" t="e">
        <f t="shared" si="29"/>
        <v>#NUM!</v>
      </c>
      <c r="L69" s="33"/>
      <c r="M69" s="33"/>
      <c r="N69" s="33"/>
      <c r="O69" s="33"/>
      <c r="P69" s="33"/>
      <c r="Q69" s="46" t="e">
        <f t="shared" si="30"/>
        <v>#DIV/0!</v>
      </c>
      <c r="R69" s="13" t="e">
        <f t="shared" si="31"/>
        <v>#NUM!</v>
      </c>
      <c r="S69" s="75" t="e">
        <f t="shared" si="32"/>
        <v>#NUM!</v>
      </c>
      <c r="T69" s="33"/>
      <c r="U69" s="33"/>
      <c r="V69" s="33"/>
      <c r="W69" s="33"/>
      <c r="X69" s="33"/>
      <c r="Y69" s="46" t="e">
        <f t="shared" si="33"/>
        <v>#DIV/0!</v>
      </c>
      <c r="Z69" s="13" t="e">
        <f t="shared" si="34"/>
        <v>#NUM!</v>
      </c>
      <c r="AA69" s="75" t="e">
        <f t="shared" si="35"/>
        <v>#NUM!</v>
      </c>
      <c r="AB69" s="77" t="e">
        <f t="shared" ref="AB69:AB132" si="36">J69/(MIN(J69,Z69))*$B69</f>
        <v>#NUM!</v>
      </c>
      <c r="AC69" s="77" t="e">
        <f t="shared" ref="AC69:AC132" si="37">Z69/(MIN(J69,Z69))*$B69</f>
        <v>#NUM!</v>
      </c>
      <c r="AD69" s="77" t="e">
        <f t="shared" ref="AD69:AD132" si="38">AB69/AC69</f>
        <v>#NUM!</v>
      </c>
      <c r="AE69" s="77" t="e">
        <f t="shared" ref="AE69:AE132" si="39">R69/MIN(R69,Z69)*$B69</f>
        <v>#NUM!</v>
      </c>
      <c r="AF69" s="77" t="e">
        <f t="shared" ref="AF69:AF132" si="40">Z69/MIN(R69,Z69)*$B69</f>
        <v>#NUM!</v>
      </c>
      <c r="AG69" s="77" t="e">
        <f t="shared" ref="AG69:AG132" si="41">AE69/AF69</f>
        <v>#NUM!</v>
      </c>
      <c r="AH69" s="77" t="e">
        <f t="shared" ref="AH69:AH132" si="42">J69/MIN(J69,R69)*$B69</f>
        <v>#NUM!</v>
      </c>
      <c r="AI69" s="77" t="e">
        <f t="shared" ref="AI69:AI132" si="43">R69/MIN(J69,R69)*$B69</f>
        <v>#NUM!</v>
      </c>
      <c r="AJ69" s="77" t="e">
        <f t="shared" ref="AJ69:AJ132" si="44">AH69/AI69</f>
        <v>#NUM!</v>
      </c>
    </row>
    <row r="70" spans="1:36" ht="15">
      <c r="A70" s="27" t="s">
        <v>155</v>
      </c>
      <c r="B70" s="6">
        <v>1</v>
      </c>
      <c r="C70" s="6" t="s">
        <v>26</v>
      </c>
      <c r="D70" s="33"/>
      <c r="E70" s="33"/>
      <c r="F70" s="33"/>
      <c r="G70" s="33"/>
      <c r="H70" s="33"/>
      <c r="I70" s="46" t="e">
        <f t="shared" si="27"/>
        <v>#DIV/0!</v>
      </c>
      <c r="J70" s="13" t="e">
        <f t="shared" si="28"/>
        <v>#NUM!</v>
      </c>
      <c r="K70" s="75" t="e">
        <f t="shared" si="29"/>
        <v>#NUM!</v>
      </c>
      <c r="L70" s="33"/>
      <c r="M70" s="33"/>
      <c r="N70" s="33"/>
      <c r="O70" s="33"/>
      <c r="P70" s="33"/>
      <c r="Q70" s="46" t="e">
        <f t="shared" si="30"/>
        <v>#DIV/0!</v>
      </c>
      <c r="R70" s="13" t="e">
        <f t="shared" si="31"/>
        <v>#NUM!</v>
      </c>
      <c r="S70" s="75" t="e">
        <f t="shared" si="32"/>
        <v>#NUM!</v>
      </c>
      <c r="T70" s="33"/>
      <c r="U70" s="33"/>
      <c r="V70" s="33"/>
      <c r="W70" s="33"/>
      <c r="X70" s="33"/>
      <c r="Y70" s="46" t="e">
        <f t="shared" si="33"/>
        <v>#DIV/0!</v>
      </c>
      <c r="Z70" s="13" t="e">
        <f t="shared" si="34"/>
        <v>#NUM!</v>
      </c>
      <c r="AA70" s="75" t="e">
        <f t="shared" si="35"/>
        <v>#NUM!</v>
      </c>
      <c r="AB70" s="77" t="e">
        <f t="shared" si="36"/>
        <v>#NUM!</v>
      </c>
      <c r="AC70" s="77" t="e">
        <f t="shared" si="37"/>
        <v>#NUM!</v>
      </c>
      <c r="AD70" s="77" t="e">
        <f t="shared" si="38"/>
        <v>#NUM!</v>
      </c>
      <c r="AE70" s="77" t="e">
        <f t="shared" si="39"/>
        <v>#NUM!</v>
      </c>
      <c r="AF70" s="77" t="e">
        <f t="shared" si="40"/>
        <v>#NUM!</v>
      </c>
      <c r="AG70" s="77" t="e">
        <f t="shared" si="41"/>
        <v>#NUM!</v>
      </c>
      <c r="AH70" s="77" t="e">
        <f t="shared" si="42"/>
        <v>#NUM!</v>
      </c>
      <c r="AI70" s="77" t="e">
        <f t="shared" si="43"/>
        <v>#NUM!</v>
      </c>
      <c r="AJ70" s="77" t="e">
        <f t="shared" si="44"/>
        <v>#NUM!</v>
      </c>
    </row>
    <row r="71" spans="1:36" ht="15">
      <c r="A71" s="27" t="s">
        <v>156</v>
      </c>
      <c r="B71" s="6">
        <v>1</v>
      </c>
      <c r="C71" s="6" t="s">
        <v>26</v>
      </c>
      <c r="D71" s="33"/>
      <c r="E71" s="33"/>
      <c r="F71" s="33"/>
      <c r="G71" s="33"/>
      <c r="H71" s="33"/>
      <c r="I71" s="46" t="e">
        <f t="shared" si="27"/>
        <v>#DIV/0!</v>
      </c>
      <c r="J71" s="13" t="e">
        <f t="shared" si="28"/>
        <v>#NUM!</v>
      </c>
      <c r="K71" s="75" t="e">
        <f t="shared" si="29"/>
        <v>#NUM!</v>
      </c>
      <c r="L71" s="33"/>
      <c r="M71" s="33"/>
      <c r="N71" s="33"/>
      <c r="O71" s="33"/>
      <c r="P71" s="33"/>
      <c r="Q71" s="46" t="e">
        <f t="shared" si="30"/>
        <v>#DIV/0!</v>
      </c>
      <c r="R71" s="13" t="e">
        <f t="shared" si="31"/>
        <v>#NUM!</v>
      </c>
      <c r="S71" s="75" t="e">
        <f t="shared" si="32"/>
        <v>#NUM!</v>
      </c>
      <c r="T71" s="33"/>
      <c r="U71" s="33"/>
      <c r="V71" s="33"/>
      <c r="W71" s="33"/>
      <c r="X71" s="33"/>
      <c r="Y71" s="46" t="e">
        <f t="shared" si="33"/>
        <v>#DIV/0!</v>
      </c>
      <c r="Z71" s="13" t="e">
        <f t="shared" si="34"/>
        <v>#NUM!</v>
      </c>
      <c r="AA71" s="75" t="e">
        <f t="shared" si="35"/>
        <v>#NUM!</v>
      </c>
      <c r="AB71" s="77" t="e">
        <f t="shared" si="36"/>
        <v>#NUM!</v>
      </c>
      <c r="AC71" s="77" t="e">
        <f t="shared" si="37"/>
        <v>#NUM!</v>
      </c>
      <c r="AD71" s="77" t="e">
        <f t="shared" si="38"/>
        <v>#NUM!</v>
      </c>
      <c r="AE71" s="77" t="e">
        <f t="shared" si="39"/>
        <v>#NUM!</v>
      </c>
      <c r="AF71" s="77" t="e">
        <f t="shared" si="40"/>
        <v>#NUM!</v>
      </c>
      <c r="AG71" s="77" t="e">
        <f t="shared" si="41"/>
        <v>#NUM!</v>
      </c>
      <c r="AH71" s="77" t="e">
        <f t="shared" si="42"/>
        <v>#NUM!</v>
      </c>
      <c r="AI71" s="77" t="e">
        <f t="shared" si="43"/>
        <v>#NUM!</v>
      </c>
      <c r="AJ71" s="77" t="e">
        <f t="shared" si="44"/>
        <v>#NUM!</v>
      </c>
    </row>
    <row r="72" spans="1:36" ht="15">
      <c r="A72" s="27" t="s">
        <v>157</v>
      </c>
      <c r="B72" s="6">
        <v>1</v>
      </c>
      <c r="C72" s="6" t="s">
        <v>26</v>
      </c>
      <c r="D72" s="33"/>
      <c r="E72" s="33"/>
      <c r="F72" s="33"/>
      <c r="G72" s="33"/>
      <c r="H72" s="33"/>
      <c r="I72" s="46" t="e">
        <f t="shared" si="27"/>
        <v>#DIV/0!</v>
      </c>
      <c r="J72" s="13" t="e">
        <f t="shared" si="28"/>
        <v>#NUM!</v>
      </c>
      <c r="K72" s="75" t="e">
        <f t="shared" si="29"/>
        <v>#NUM!</v>
      </c>
      <c r="L72" s="33"/>
      <c r="M72" s="33"/>
      <c r="N72" s="33"/>
      <c r="O72" s="33"/>
      <c r="P72" s="33"/>
      <c r="Q72" s="46" t="e">
        <f t="shared" si="30"/>
        <v>#DIV/0!</v>
      </c>
      <c r="R72" s="13" t="e">
        <f t="shared" si="31"/>
        <v>#NUM!</v>
      </c>
      <c r="S72" s="75" t="e">
        <f t="shared" si="32"/>
        <v>#NUM!</v>
      </c>
      <c r="T72" s="33"/>
      <c r="U72" s="33"/>
      <c r="V72" s="33"/>
      <c r="W72" s="33"/>
      <c r="X72" s="33"/>
      <c r="Y72" s="46" t="e">
        <f t="shared" si="33"/>
        <v>#DIV/0!</v>
      </c>
      <c r="Z72" s="13" t="e">
        <f t="shared" si="34"/>
        <v>#NUM!</v>
      </c>
      <c r="AA72" s="75" t="e">
        <f t="shared" si="35"/>
        <v>#NUM!</v>
      </c>
      <c r="AB72" s="77" t="e">
        <f t="shared" si="36"/>
        <v>#NUM!</v>
      </c>
      <c r="AC72" s="77" t="e">
        <f t="shared" si="37"/>
        <v>#NUM!</v>
      </c>
      <c r="AD72" s="77" t="e">
        <f t="shared" si="38"/>
        <v>#NUM!</v>
      </c>
      <c r="AE72" s="77" t="e">
        <f t="shared" si="39"/>
        <v>#NUM!</v>
      </c>
      <c r="AF72" s="77" t="e">
        <f t="shared" si="40"/>
        <v>#NUM!</v>
      </c>
      <c r="AG72" s="77" t="e">
        <f t="shared" si="41"/>
        <v>#NUM!</v>
      </c>
      <c r="AH72" s="77" t="e">
        <f t="shared" si="42"/>
        <v>#NUM!</v>
      </c>
      <c r="AI72" s="77" t="e">
        <f t="shared" si="43"/>
        <v>#NUM!</v>
      </c>
      <c r="AJ72" s="77" t="e">
        <f t="shared" si="44"/>
        <v>#NUM!</v>
      </c>
    </row>
    <row r="73" spans="1:36" ht="15">
      <c r="A73" s="27" t="s">
        <v>158</v>
      </c>
      <c r="B73" s="6">
        <v>1</v>
      </c>
      <c r="C73" s="6" t="s">
        <v>26</v>
      </c>
      <c r="D73" s="33"/>
      <c r="E73" s="33"/>
      <c r="F73" s="33"/>
      <c r="G73" s="33"/>
      <c r="H73" s="33"/>
      <c r="I73" s="46" t="e">
        <f t="shared" si="27"/>
        <v>#DIV/0!</v>
      </c>
      <c r="J73" s="13" t="e">
        <f t="shared" si="28"/>
        <v>#NUM!</v>
      </c>
      <c r="K73" s="75" t="e">
        <f t="shared" si="29"/>
        <v>#NUM!</v>
      </c>
      <c r="L73" s="33"/>
      <c r="M73" s="33"/>
      <c r="N73" s="33"/>
      <c r="O73" s="33"/>
      <c r="P73" s="33"/>
      <c r="Q73" s="46" t="e">
        <f t="shared" si="30"/>
        <v>#DIV/0!</v>
      </c>
      <c r="R73" s="13" t="e">
        <f t="shared" si="31"/>
        <v>#NUM!</v>
      </c>
      <c r="S73" s="75" t="e">
        <f t="shared" si="32"/>
        <v>#NUM!</v>
      </c>
      <c r="T73" s="33"/>
      <c r="U73" s="33"/>
      <c r="V73" s="33"/>
      <c r="W73" s="33"/>
      <c r="X73" s="33"/>
      <c r="Y73" s="46" t="e">
        <f t="shared" si="33"/>
        <v>#DIV/0!</v>
      </c>
      <c r="Z73" s="13" t="e">
        <f t="shared" si="34"/>
        <v>#NUM!</v>
      </c>
      <c r="AA73" s="75" t="e">
        <f t="shared" si="35"/>
        <v>#NUM!</v>
      </c>
      <c r="AB73" s="77" t="e">
        <f t="shared" si="36"/>
        <v>#NUM!</v>
      </c>
      <c r="AC73" s="77" t="e">
        <f t="shared" si="37"/>
        <v>#NUM!</v>
      </c>
      <c r="AD73" s="77" t="e">
        <f t="shared" si="38"/>
        <v>#NUM!</v>
      </c>
      <c r="AE73" s="77" t="e">
        <f t="shared" si="39"/>
        <v>#NUM!</v>
      </c>
      <c r="AF73" s="77" t="e">
        <f t="shared" si="40"/>
        <v>#NUM!</v>
      </c>
      <c r="AG73" s="77" t="e">
        <f t="shared" si="41"/>
        <v>#NUM!</v>
      </c>
      <c r="AH73" s="77" t="e">
        <f t="shared" si="42"/>
        <v>#NUM!</v>
      </c>
      <c r="AI73" s="77" t="e">
        <f t="shared" si="43"/>
        <v>#NUM!</v>
      </c>
      <c r="AJ73" s="77" t="e">
        <f t="shared" si="44"/>
        <v>#NUM!</v>
      </c>
    </row>
    <row r="74" spans="1:36" ht="15">
      <c r="A74" s="27" t="s">
        <v>159</v>
      </c>
      <c r="B74" s="6">
        <v>1</v>
      </c>
      <c r="C74" s="6" t="s">
        <v>26</v>
      </c>
      <c r="D74" s="33"/>
      <c r="E74" s="33"/>
      <c r="F74" s="33"/>
      <c r="G74" s="33"/>
      <c r="H74" s="33"/>
      <c r="I74" s="46" t="e">
        <f t="shared" si="27"/>
        <v>#DIV/0!</v>
      </c>
      <c r="J74" s="13" t="e">
        <f t="shared" si="28"/>
        <v>#NUM!</v>
      </c>
      <c r="K74" s="75" t="e">
        <f t="shared" si="29"/>
        <v>#NUM!</v>
      </c>
      <c r="L74" s="33"/>
      <c r="M74" s="33"/>
      <c r="N74" s="33"/>
      <c r="O74" s="33"/>
      <c r="P74" s="33"/>
      <c r="Q74" s="46" t="e">
        <f t="shared" si="30"/>
        <v>#DIV/0!</v>
      </c>
      <c r="R74" s="13" t="e">
        <f t="shared" si="31"/>
        <v>#NUM!</v>
      </c>
      <c r="S74" s="75" t="e">
        <f t="shared" si="32"/>
        <v>#NUM!</v>
      </c>
      <c r="T74" s="33"/>
      <c r="U74" s="33"/>
      <c r="V74" s="33"/>
      <c r="W74" s="33"/>
      <c r="X74" s="33"/>
      <c r="Y74" s="46" t="e">
        <f t="shared" si="33"/>
        <v>#DIV/0!</v>
      </c>
      <c r="Z74" s="13" t="e">
        <f t="shared" si="34"/>
        <v>#NUM!</v>
      </c>
      <c r="AA74" s="75" t="e">
        <f t="shared" si="35"/>
        <v>#NUM!</v>
      </c>
      <c r="AB74" s="77" t="e">
        <f t="shared" si="36"/>
        <v>#NUM!</v>
      </c>
      <c r="AC74" s="77" t="e">
        <f t="shared" si="37"/>
        <v>#NUM!</v>
      </c>
      <c r="AD74" s="77" t="e">
        <f t="shared" si="38"/>
        <v>#NUM!</v>
      </c>
      <c r="AE74" s="77" t="e">
        <f t="shared" si="39"/>
        <v>#NUM!</v>
      </c>
      <c r="AF74" s="77" t="e">
        <f t="shared" si="40"/>
        <v>#NUM!</v>
      </c>
      <c r="AG74" s="77" t="e">
        <f t="shared" si="41"/>
        <v>#NUM!</v>
      </c>
      <c r="AH74" s="77" t="e">
        <f t="shared" si="42"/>
        <v>#NUM!</v>
      </c>
      <c r="AI74" s="77" t="e">
        <f t="shared" si="43"/>
        <v>#NUM!</v>
      </c>
      <c r="AJ74" s="77" t="e">
        <f t="shared" si="44"/>
        <v>#NUM!</v>
      </c>
    </row>
    <row r="75" spans="1:36" ht="15">
      <c r="A75" s="27" t="s">
        <v>160</v>
      </c>
      <c r="B75" s="6">
        <v>1</v>
      </c>
      <c r="C75" s="6" t="s">
        <v>26</v>
      </c>
      <c r="D75" s="33"/>
      <c r="E75" s="33"/>
      <c r="F75" s="33"/>
      <c r="G75" s="33"/>
      <c r="H75" s="33"/>
      <c r="I75" s="46" t="e">
        <f t="shared" si="27"/>
        <v>#DIV/0!</v>
      </c>
      <c r="J75" s="13" t="e">
        <f t="shared" si="28"/>
        <v>#NUM!</v>
      </c>
      <c r="K75" s="75" t="e">
        <f t="shared" si="29"/>
        <v>#NUM!</v>
      </c>
      <c r="L75" s="33"/>
      <c r="M75" s="33"/>
      <c r="N75" s="33"/>
      <c r="O75" s="33"/>
      <c r="P75" s="33"/>
      <c r="Q75" s="46" t="e">
        <f t="shared" si="30"/>
        <v>#DIV/0!</v>
      </c>
      <c r="R75" s="13" t="e">
        <f t="shared" si="31"/>
        <v>#NUM!</v>
      </c>
      <c r="S75" s="75" t="e">
        <f t="shared" si="32"/>
        <v>#NUM!</v>
      </c>
      <c r="T75" s="33"/>
      <c r="U75" s="33"/>
      <c r="V75" s="33"/>
      <c r="W75" s="33"/>
      <c r="X75" s="33"/>
      <c r="Y75" s="46" t="e">
        <f t="shared" si="33"/>
        <v>#DIV/0!</v>
      </c>
      <c r="Z75" s="13" t="e">
        <f t="shared" si="34"/>
        <v>#NUM!</v>
      </c>
      <c r="AA75" s="75" t="e">
        <f t="shared" si="35"/>
        <v>#NUM!</v>
      </c>
      <c r="AB75" s="77" t="e">
        <f t="shared" si="36"/>
        <v>#NUM!</v>
      </c>
      <c r="AC75" s="77" t="e">
        <f t="shared" si="37"/>
        <v>#NUM!</v>
      </c>
      <c r="AD75" s="77" t="e">
        <f t="shared" si="38"/>
        <v>#NUM!</v>
      </c>
      <c r="AE75" s="77" t="e">
        <f t="shared" si="39"/>
        <v>#NUM!</v>
      </c>
      <c r="AF75" s="77" t="e">
        <f t="shared" si="40"/>
        <v>#NUM!</v>
      </c>
      <c r="AG75" s="77" t="e">
        <f t="shared" si="41"/>
        <v>#NUM!</v>
      </c>
      <c r="AH75" s="77" t="e">
        <f t="shared" si="42"/>
        <v>#NUM!</v>
      </c>
      <c r="AI75" s="77" t="e">
        <f t="shared" si="43"/>
        <v>#NUM!</v>
      </c>
      <c r="AJ75" s="77" t="e">
        <f t="shared" si="44"/>
        <v>#NUM!</v>
      </c>
    </row>
    <row r="76" spans="1:36" ht="15">
      <c r="A76" s="27" t="s">
        <v>161</v>
      </c>
      <c r="B76" s="6">
        <v>1</v>
      </c>
      <c r="C76" s="6" t="s">
        <v>26</v>
      </c>
      <c r="D76" s="33"/>
      <c r="E76" s="33"/>
      <c r="F76" s="33"/>
      <c r="G76" s="33"/>
      <c r="H76" s="33"/>
      <c r="I76" s="46" t="e">
        <f t="shared" si="27"/>
        <v>#DIV/0!</v>
      </c>
      <c r="J76" s="13" t="e">
        <f t="shared" si="28"/>
        <v>#NUM!</v>
      </c>
      <c r="K76" s="75" t="e">
        <f t="shared" si="29"/>
        <v>#NUM!</v>
      </c>
      <c r="L76" s="33"/>
      <c r="M76" s="33"/>
      <c r="N76" s="33"/>
      <c r="O76" s="33"/>
      <c r="P76" s="33"/>
      <c r="Q76" s="46" t="e">
        <f t="shared" si="30"/>
        <v>#DIV/0!</v>
      </c>
      <c r="R76" s="13" t="e">
        <f t="shared" si="31"/>
        <v>#NUM!</v>
      </c>
      <c r="S76" s="75" t="e">
        <f t="shared" si="32"/>
        <v>#NUM!</v>
      </c>
      <c r="T76" s="33"/>
      <c r="U76" s="33"/>
      <c r="V76" s="33"/>
      <c r="W76" s="33"/>
      <c r="X76" s="33"/>
      <c r="Y76" s="46" t="e">
        <f t="shared" si="33"/>
        <v>#DIV/0!</v>
      </c>
      <c r="Z76" s="13" t="e">
        <f t="shared" si="34"/>
        <v>#NUM!</v>
      </c>
      <c r="AA76" s="75" t="e">
        <f t="shared" si="35"/>
        <v>#NUM!</v>
      </c>
      <c r="AB76" s="77" t="e">
        <f t="shared" si="36"/>
        <v>#NUM!</v>
      </c>
      <c r="AC76" s="77" t="e">
        <f t="shared" si="37"/>
        <v>#NUM!</v>
      </c>
      <c r="AD76" s="77" t="e">
        <f t="shared" si="38"/>
        <v>#NUM!</v>
      </c>
      <c r="AE76" s="77" t="e">
        <f t="shared" si="39"/>
        <v>#NUM!</v>
      </c>
      <c r="AF76" s="77" t="e">
        <f t="shared" si="40"/>
        <v>#NUM!</v>
      </c>
      <c r="AG76" s="77" t="e">
        <f t="shared" si="41"/>
        <v>#NUM!</v>
      </c>
      <c r="AH76" s="77" t="e">
        <f t="shared" si="42"/>
        <v>#NUM!</v>
      </c>
      <c r="AI76" s="77" t="e">
        <f t="shared" si="43"/>
        <v>#NUM!</v>
      </c>
      <c r="AJ76" s="77" t="e">
        <f t="shared" si="44"/>
        <v>#NUM!</v>
      </c>
    </row>
    <row r="77" spans="1:36" ht="15">
      <c r="A77" s="27" t="s">
        <v>162</v>
      </c>
      <c r="B77" s="6">
        <v>1</v>
      </c>
      <c r="C77" s="6" t="s">
        <v>26</v>
      </c>
      <c r="D77" s="33"/>
      <c r="E77" s="33"/>
      <c r="F77" s="33"/>
      <c r="G77" s="33"/>
      <c r="H77" s="33"/>
      <c r="I77" s="46" t="e">
        <f t="shared" si="27"/>
        <v>#DIV/0!</v>
      </c>
      <c r="J77" s="13" t="e">
        <f t="shared" si="28"/>
        <v>#NUM!</v>
      </c>
      <c r="K77" s="75" t="e">
        <f t="shared" si="29"/>
        <v>#NUM!</v>
      </c>
      <c r="L77" s="33"/>
      <c r="M77" s="33"/>
      <c r="N77" s="33"/>
      <c r="O77" s="33"/>
      <c r="P77" s="33"/>
      <c r="Q77" s="46" t="e">
        <f t="shared" si="30"/>
        <v>#DIV/0!</v>
      </c>
      <c r="R77" s="13" t="e">
        <f t="shared" si="31"/>
        <v>#NUM!</v>
      </c>
      <c r="S77" s="75" t="e">
        <f t="shared" si="32"/>
        <v>#NUM!</v>
      </c>
      <c r="T77" s="33"/>
      <c r="U77" s="33"/>
      <c r="V77" s="33"/>
      <c r="W77" s="33"/>
      <c r="X77" s="33"/>
      <c r="Y77" s="46" t="e">
        <f t="shared" si="33"/>
        <v>#DIV/0!</v>
      </c>
      <c r="Z77" s="13" t="e">
        <f t="shared" si="34"/>
        <v>#NUM!</v>
      </c>
      <c r="AA77" s="75" t="e">
        <f t="shared" si="35"/>
        <v>#NUM!</v>
      </c>
      <c r="AB77" s="77" t="e">
        <f t="shared" si="36"/>
        <v>#NUM!</v>
      </c>
      <c r="AC77" s="77" t="e">
        <f t="shared" si="37"/>
        <v>#NUM!</v>
      </c>
      <c r="AD77" s="77" t="e">
        <f t="shared" si="38"/>
        <v>#NUM!</v>
      </c>
      <c r="AE77" s="77" t="e">
        <f t="shared" si="39"/>
        <v>#NUM!</v>
      </c>
      <c r="AF77" s="77" t="e">
        <f t="shared" si="40"/>
        <v>#NUM!</v>
      </c>
      <c r="AG77" s="77" t="e">
        <f t="shared" si="41"/>
        <v>#NUM!</v>
      </c>
      <c r="AH77" s="77" t="e">
        <f t="shared" si="42"/>
        <v>#NUM!</v>
      </c>
      <c r="AI77" s="77" t="e">
        <f t="shared" si="43"/>
        <v>#NUM!</v>
      </c>
      <c r="AJ77" s="77" t="e">
        <f t="shared" si="44"/>
        <v>#NUM!</v>
      </c>
    </row>
    <row r="78" spans="1:36" ht="15">
      <c r="A78" s="27" t="s">
        <v>163</v>
      </c>
      <c r="B78" s="6">
        <v>1</v>
      </c>
      <c r="C78" s="6" t="s">
        <v>26</v>
      </c>
      <c r="D78" s="33"/>
      <c r="E78" s="33"/>
      <c r="F78" s="33"/>
      <c r="G78" s="33"/>
      <c r="H78" s="33"/>
      <c r="I78" s="46" t="e">
        <f t="shared" si="27"/>
        <v>#DIV/0!</v>
      </c>
      <c r="J78" s="13" t="e">
        <f t="shared" si="28"/>
        <v>#NUM!</v>
      </c>
      <c r="K78" s="75" t="e">
        <f t="shared" si="29"/>
        <v>#NUM!</v>
      </c>
      <c r="L78" s="33"/>
      <c r="M78" s="33"/>
      <c r="N78" s="33"/>
      <c r="O78" s="33"/>
      <c r="P78" s="33"/>
      <c r="Q78" s="46" t="e">
        <f t="shared" si="30"/>
        <v>#DIV/0!</v>
      </c>
      <c r="R78" s="13" t="e">
        <f t="shared" si="31"/>
        <v>#NUM!</v>
      </c>
      <c r="S78" s="75" t="e">
        <f t="shared" si="32"/>
        <v>#NUM!</v>
      </c>
      <c r="T78" s="33"/>
      <c r="U78" s="33"/>
      <c r="V78" s="33"/>
      <c r="W78" s="33"/>
      <c r="X78" s="33"/>
      <c r="Y78" s="46" t="e">
        <f t="shared" si="33"/>
        <v>#DIV/0!</v>
      </c>
      <c r="Z78" s="13" t="e">
        <f t="shared" si="34"/>
        <v>#NUM!</v>
      </c>
      <c r="AA78" s="75" t="e">
        <f t="shared" si="35"/>
        <v>#NUM!</v>
      </c>
      <c r="AB78" s="77" t="e">
        <f t="shared" si="36"/>
        <v>#NUM!</v>
      </c>
      <c r="AC78" s="77" t="e">
        <f t="shared" si="37"/>
        <v>#NUM!</v>
      </c>
      <c r="AD78" s="77" t="e">
        <f t="shared" si="38"/>
        <v>#NUM!</v>
      </c>
      <c r="AE78" s="77" t="e">
        <f t="shared" si="39"/>
        <v>#NUM!</v>
      </c>
      <c r="AF78" s="77" t="e">
        <f t="shared" si="40"/>
        <v>#NUM!</v>
      </c>
      <c r="AG78" s="77" t="e">
        <f t="shared" si="41"/>
        <v>#NUM!</v>
      </c>
      <c r="AH78" s="77" t="e">
        <f t="shared" si="42"/>
        <v>#NUM!</v>
      </c>
      <c r="AI78" s="77" t="e">
        <f t="shared" si="43"/>
        <v>#NUM!</v>
      </c>
      <c r="AJ78" s="77" t="e">
        <f t="shared" si="44"/>
        <v>#NUM!</v>
      </c>
    </row>
    <row r="79" spans="1:36" ht="15">
      <c r="A79" s="27" t="s">
        <v>164</v>
      </c>
      <c r="B79" s="6">
        <v>1</v>
      </c>
      <c r="C79" s="6" t="s">
        <v>26</v>
      </c>
      <c r="D79" s="33"/>
      <c r="E79" s="33"/>
      <c r="F79" s="33"/>
      <c r="G79" s="33"/>
      <c r="H79" s="33"/>
      <c r="I79" s="46" t="e">
        <f t="shared" si="27"/>
        <v>#DIV/0!</v>
      </c>
      <c r="J79" s="13" t="e">
        <f t="shared" si="28"/>
        <v>#NUM!</v>
      </c>
      <c r="K79" s="75" t="e">
        <f t="shared" si="29"/>
        <v>#NUM!</v>
      </c>
      <c r="L79" s="33"/>
      <c r="M79" s="33"/>
      <c r="N79" s="33"/>
      <c r="O79" s="33"/>
      <c r="P79" s="33"/>
      <c r="Q79" s="46" t="e">
        <f t="shared" si="30"/>
        <v>#DIV/0!</v>
      </c>
      <c r="R79" s="13" t="e">
        <f t="shared" si="31"/>
        <v>#NUM!</v>
      </c>
      <c r="S79" s="75" t="e">
        <f t="shared" si="32"/>
        <v>#NUM!</v>
      </c>
      <c r="T79" s="33"/>
      <c r="U79" s="33"/>
      <c r="V79" s="33"/>
      <c r="W79" s="33"/>
      <c r="X79" s="33"/>
      <c r="Y79" s="46" t="e">
        <f t="shared" si="33"/>
        <v>#DIV/0!</v>
      </c>
      <c r="Z79" s="13" t="e">
        <f t="shared" si="34"/>
        <v>#NUM!</v>
      </c>
      <c r="AA79" s="75" t="e">
        <f t="shared" si="35"/>
        <v>#NUM!</v>
      </c>
      <c r="AB79" s="77" t="e">
        <f t="shared" si="36"/>
        <v>#NUM!</v>
      </c>
      <c r="AC79" s="77" t="e">
        <f t="shared" si="37"/>
        <v>#NUM!</v>
      </c>
      <c r="AD79" s="77" t="e">
        <f t="shared" si="38"/>
        <v>#NUM!</v>
      </c>
      <c r="AE79" s="77" t="e">
        <f t="shared" si="39"/>
        <v>#NUM!</v>
      </c>
      <c r="AF79" s="77" t="e">
        <f t="shared" si="40"/>
        <v>#NUM!</v>
      </c>
      <c r="AG79" s="77" t="e">
        <f t="shared" si="41"/>
        <v>#NUM!</v>
      </c>
      <c r="AH79" s="77" t="e">
        <f t="shared" si="42"/>
        <v>#NUM!</v>
      </c>
      <c r="AI79" s="77" t="e">
        <f t="shared" si="43"/>
        <v>#NUM!</v>
      </c>
      <c r="AJ79" s="77" t="e">
        <f t="shared" si="44"/>
        <v>#NUM!</v>
      </c>
    </row>
    <row r="80" spans="1:36" ht="15">
      <c r="A80" s="27" t="s">
        <v>165</v>
      </c>
      <c r="B80" s="6">
        <v>1</v>
      </c>
      <c r="C80" s="6" t="s">
        <v>26</v>
      </c>
      <c r="D80" s="33"/>
      <c r="E80" s="33"/>
      <c r="F80" s="33"/>
      <c r="G80" s="33"/>
      <c r="H80" s="33"/>
      <c r="I80" s="46" t="e">
        <f t="shared" si="27"/>
        <v>#DIV/0!</v>
      </c>
      <c r="J80" s="13" t="e">
        <f t="shared" si="28"/>
        <v>#NUM!</v>
      </c>
      <c r="K80" s="75" t="e">
        <f t="shared" si="29"/>
        <v>#NUM!</v>
      </c>
      <c r="L80" s="33"/>
      <c r="M80" s="33"/>
      <c r="N80" s="33"/>
      <c r="O80" s="33"/>
      <c r="P80" s="33"/>
      <c r="Q80" s="46" t="e">
        <f t="shared" si="30"/>
        <v>#DIV/0!</v>
      </c>
      <c r="R80" s="13" t="e">
        <f t="shared" si="31"/>
        <v>#NUM!</v>
      </c>
      <c r="S80" s="75" t="e">
        <f t="shared" si="32"/>
        <v>#NUM!</v>
      </c>
      <c r="T80" s="33"/>
      <c r="U80" s="33"/>
      <c r="V80" s="33"/>
      <c r="W80" s="33"/>
      <c r="X80" s="33"/>
      <c r="Y80" s="46" t="e">
        <f t="shared" si="33"/>
        <v>#DIV/0!</v>
      </c>
      <c r="Z80" s="13" t="e">
        <f t="shared" si="34"/>
        <v>#NUM!</v>
      </c>
      <c r="AA80" s="75" t="e">
        <f t="shared" si="35"/>
        <v>#NUM!</v>
      </c>
      <c r="AB80" s="77" t="e">
        <f t="shared" si="36"/>
        <v>#NUM!</v>
      </c>
      <c r="AC80" s="77" t="e">
        <f t="shared" si="37"/>
        <v>#NUM!</v>
      </c>
      <c r="AD80" s="77" t="e">
        <f t="shared" si="38"/>
        <v>#NUM!</v>
      </c>
      <c r="AE80" s="77" t="e">
        <f t="shared" si="39"/>
        <v>#NUM!</v>
      </c>
      <c r="AF80" s="77" t="e">
        <f t="shared" si="40"/>
        <v>#NUM!</v>
      </c>
      <c r="AG80" s="77" t="e">
        <f t="shared" si="41"/>
        <v>#NUM!</v>
      </c>
      <c r="AH80" s="77" t="e">
        <f t="shared" si="42"/>
        <v>#NUM!</v>
      </c>
      <c r="AI80" s="77" t="e">
        <f t="shared" si="43"/>
        <v>#NUM!</v>
      </c>
      <c r="AJ80" s="77" t="e">
        <f t="shared" si="44"/>
        <v>#NUM!</v>
      </c>
    </row>
    <row r="81" spans="1:36" ht="15">
      <c r="A81" s="27" t="s">
        <v>166</v>
      </c>
      <c r="B81" s="6">
        <v>1</v>
      </c>
      <c r="C81" s="6" t="s">
        <v>26</v>
      </c>
      <c r="D81" s="33"/>
      <c r="E81" s="33"/>
      <c r="F81" s="33"/>
      <c r="G81" s="33"/>
      <c r="H81" s="33"/>
      <c r="I81" s="46" t="e">
        <f t="shared" si="27"/>
        <v>#DIV/0!</v>
      </c>
      <c r="J81" s="13" t="e">
        <f t="shared" si="28"/>
        <v>#NUM!</v>
      </c>
      <c r="K81" s="75" t="e">
        <f t="shared" si="29"/>
        <v>#NUM!</v>
      </c>
      <c r="L81" s="33"/>
      <c r="M81" s="33"/>
      <c r="N81" s="33"/>
      <c r="O81" s="33"/>
      <c r="P81" s="33"/>
      <c r="Q81" s="46" t="e">
        <f t="shared" si="30"/>
        <v>#DIV/0!</v>
      </c>
      <c r="R81" s="13" t="e">
        <f t="shared" si="31"/>
        <v>#NUM!</v>
      </c>
      <c r="S81" s="75" t="e">
        <f t="shared" si="32"/>
        <v>#NUM!</v>
      </c>
      <c r="T81" s="33"/>
      <c r="U81" s="33"/>
      <c r="V81" s="33"/>
      <c r="W81" s="33"/>
      <c r="X81" s="33"/>
      <c r="Y81" s="46" t="e">
        <f t="shared" si="33"/>
        <v>#DIV/0!</v>
      </c>
      <c r="Z81" s="13" t="e">
        <f t="shared" si="34"/>
        <v>#NUM!</v>
      </c>
      <c r="AA81" s="75" t="e">
        <f t="shared" si="35"/>
        <v>#NUM!</v>
      </c>
      <c r="AB81" s="77" t="e">
        <f t="shared" si="36"/>
        <v>#NUM!</v>
      </c>
      <c r="AC81" s="77" t="e">
        <f t="shared" si="37"/>
        <v>#NUM!</v>
      </c>
      <c r="AD81" s="77" t="e">
        <f t="shared" si="38"/>
        <v>#NUM!</v>
      </c>
      <c r="AE81" s="77" t="e">
        <f t="shared" si="39"/>
        <v>#NUM!</v>
      </c>
      <c r="AF81" s="77" t="e">
        <f t="shared" si="40"/>
        <v>#NUM!</v>
      </c>
      <c r="AG81" s="77" t="e">
        <f t="shared" si="41"/>
        <v>#NUM!</v>
      </c>
      <c r="AH81" s="77" t="e">
        <f t="shared" si="42"/>
        <v>#NUM!</v>
      </c>
      <c r="AI81" s="77" t="e">
        <f t="shared" si="43"/>
        <v>#NUM!</v>
      </c>
      <c r="AJ81" s="77" t="e">
        <f t="shared" si="44"/>
        <v>#NUM!</v>
      </c>
    </row>
    <row r="82" spans="1:36" ht="15">
      <c r="A82" s="27" t="s">
        <v>167</v>
      </c>
      <c r="B82" s="6">
        <v>1</v>
      </c>
      <c r="C82" s="6" t="s">
        <v>26</v>
      </c>
      <c r="D82" s="33"/>
      <c r="E82" s="33"/>
      <c r="F82" s="33"/>
      <c r="G82" s="33"/>
      <c r="H82" s="33"/>
      <c r="I82" s="46" t="e">
        <f t="shared" si="27"/>
        <v>#DIV/0!</v>
      </c>
      <c r="J82" s="13" t="e">
        <f t="shared" si="28"/>
        <v>#NUM!</v>
      </c>
      <c r="K82" s="75" t="e">
        <f t="shared" si="29"/>
        <v>#NUM!</v>
      </c>
      <c r="L82" s="33"/>
      <c r="M82" s="33"/>
      <c r="N82" s="33"/>
      <c r="O82" s="33"/>
      <c r="P82" s="33"/>
      <c r="Q82" s="46" t="e">
        <f t="shared" si="30"/>
        <v>#DIV/0!</v>
      </c>
      <c r="R82" s="13" t="e">
        <f t="shared" si="31"/>
        <v>#NUM!</v>
      </c>
      <c r="S82" s="75" t="e">
        <f t="shared" si="32"/>
        <v>#NUM!</v>
      </c>
      <c r="T82" s="33"/>
      <c r="U82" s="33"/>
      <c r="V82" s="33"/>
      <c r="W82" s="33"/>
      <c r="X82" s="33"/>
      <c r="Y82" s="46" t="e">
        <f t="shared" si="33"/>
        <v>#DIV/0!</v>
      </c>
      <c r="Z82" s="13" t="e">
        <f t="shared" si="34"/>
        <v>#NUM!</v>
      </c>
      <c r="AA82" s="75" t="e">
        <f t="shared" si="35"/>
        <v>#NUM!</v>
      </c>
      <c r="AB82" s="77" t="e">
        <f t="shared" si="36"/>
        <v>#NUM!</v>
      </c>
      <c r="AC82" s="77" t="e">
        <f t="shared" si="37"/>
        <v>#NUM!</v>
      </c>
      <c r="AD82" s="77" t="e">
        <f t="shared" si="38"/>
        <v>#NUM!</v>
      </c>
      <c r="AE82" s="77" t="e">
        <f t="shared" si="39"/>
        <v>#NUM!</v>
      </c>
      <c r="AF82" s="77" t="e">
        <f t="shared" si="40"/>
        <v>#NUM!</v>
      </c>
      <c r="AG82" s="77" t="e">
        <f t="shared" si="41"/>
        <v>#NUM!</v>
      </c>
      <c r="AH82" s="77" t="e">
        <f t="shared" si="42"/>
        <v>#NUM!</v>
      </c>
      <c r="AI82" s="77" t="e">
        <f t="shared" si="43"/>
        <v>#NUM!</v>
      </c>
      <c r="AJ82" s="77" t="e">
        <f t="shared" si="44"/>
        <v>#NUM!</v>
      </c>
    </row>
    <row r="83" spans="1:36" ht="15">
      <c r="A83" s="27" t="s">
        <v>168</v>
      </c>
      <c r="B83" s="6">
        <v>1</v>
      </c>
      <c r="C83" s="6" t="s">
        <v>26</v>
      </c>
      <c r="D83" s="33"/>
      <c r="E83" s="33"/>
      <c r="F83" s="33"/>
      <c r="G83" s="33"/>
      <c r="H83" s="33"/>
      <c r="I83" s="46" t="e">
        <f t="shared" si="27"/>
        <v>#DIV/0!</v>
      </c>
      <c r="J83" s="13" t="e">
        <f t="shared" si="28"/>
        <v>#NUM!</v>
      </c>
      <c r="K83" s="75" t="e">
        <f t="shared" si="29"/>
        <v>#NUM!</v>
      </c>
      <c r="L83" s="33"/>
      <c r="M83" s="33"/>
      <c r="N83" s="33"/>
      <c r="O83" s="33"/>
      <c r="P83" s="33"/>
      <c r="Q83" s="46" t="e">
        <f t="shared" si="30"/>
        <v>#DIV/0!</v>
      </c>
      <c r="R83" s="13" t="e">
        <f t="shared" si="31"/>
        <v>#NUM!</v>
      </c>
      <c r="S83" s="75" t="e">
        <f t="shared" si="32"/>
        <v>#NUM!</v>
      </c>
      <c r="T83" s="33"/>
      <c r="U83" s="33"/>
      <c r="V83" s="33"/>
      <c r="W83" s="33"/>
      <c r="X83" s="33"/>
      <c r="Y83" s="46" t="e">
        <f t="shared" si="33"/>
        <v>#DIV/0!</v>
      </c>
      <c r="Z83" s="13" t="e">
        <f t="shared" si="34"/>
        <v>#NUM!</v>
      </c>
      <c r="AA83" s="75" t="e">
        <f t="shared" si="35"/>
        <v>#NUM!</v>
      </c>
      <c r="AB83" s="77" t="e">
        <f t="shared" si="36"/>
        <v>#NUM!</v>
      </c>
      <c r="AC83" s="77" t="e">
        <f t="shared" si="37"/>
        <v>#NUM!</v>
      </c>
      <c r="AD83" s="77" t="e">
        <f t="shared" si="38"/>
        <v>#NUM!</v>
      </c>
      <c r="AE83" s="77" t="e">
        <f t="shared" si="39"/>
        <v>#NUM!</v>
      </c>
      <c r="AF83" s="77" t="e">
        <f t="shared" si="40"/>
        <v>#NUM!</v>
      </c>
      <c r="AG83" s="77" t="e">
        <f t="shared" si="41"/>
        <v>#NUM!</v>
      </c>
      <c r="AH83" s="77" t="e">
        <f t="shared" si="42"/>
        <v>#NUM!</v>
      </c>
      <c r="AI83" s="77" t="e">
        <f t="shared" si="43"/>
        <v>#NUM!</v>
      </c>
      <c r="AJ83" s="77" t="e">
        <f t="shared" si="44"/>
        <v>#NUM!</v>
      </c>
    </row>
    <row r="84" spans="1:36" ht="15">
      <c r="A84" s="27" t="s">
        <v>169</v>
      </c>
      <c r="B84" s="6">
        <v>1</v>
      </c>
      <c r="C84" s="6" t="s">
        <v>26</v>
      </c>
      <c r="D84" s="33"/>
      <c r="E84" s="33"/>
      <c r="F84" s="33"/>
      <c r="G84" s="33"/>
      <c r="H84" s="33"/>
      <c r="I84" s="46" t="e">
        <f t="shared" si="27"/>
        <v>#DIV/0!</v>
      </c>
      <c r="J84" s="13" t="e">
        <f t="shared" si="28"/>
        <v>#NUM!</v>
      </c>
      <c r="K84" s="75" t="e">
        <f t="shared" si="29"/>
        <v>#NUM!</v>
      </c>
      <c r="L84" s="33"/>
      <c r="M84" s="33"/>
      <c r="N84" s="33"/>
      <c r="O84" s="33"/>
      <c r="P84" s="33"/>
      <c r="Q84" s="46" t="e">
        <f t="shared" si="30"/>
        <v>#DIV/0!</v>
      </c>
      <c r="R84" s="13" t="e">
        <f t="shared" si="31"/>
        <v>#NUM!</v>
      </c>
      <c r="S84" s="75" t="e">
        <f t="shared" si="32"/>
        <v>#NUM!</v>
      </c>
      <c r="T84" s="33"/>
      <c r="U84" s="33"/>
      <c r="V84" s="33"/>
      <c r="W84" s="33"/>
      <c r="X84" s="33"/>
      <c r="Y84" s="46" t="e">
        <f t="shared" si="33"/>
        <v>#DIV/0!</v>
      </c>
      <c r="Z84" s="13" t="e">
        <f t="shared" si="34"/>
        <v>#NUM!</v>
      </c>
      <c r="AA84" s="75" t="e">
        <f t="shared" si="35"/>
        <v>#NUM!</v>
      </c>
      <c r="AB84" s="77" t="e">
        <f t="shared" si="36"/>
        <v>#NUM!</v>
      </c>
      <c r="AC84" s="77" t="e">
        <f t="shared" si="37"/>
        <v>#NUM!</v>
      </c>
      <c r="AD84" s="77" t="e">
        <f t="shared" si="38"/>
        <v>#NUM!</v>
      </c>
      <c r="AE84" s="77" t="e">
        <f t="shared" si="39"/>
        <v>#NUM!</v>
      </c>
      <c r="AF84" s="77" t="e">
        <f t="shared" si="40"/>
        <v>#NUM!</v>
      </c>
      <c r="AG84" s="77" t="e">
        <f t="shared" si="41"/>
        <v>#NUM!</v>
      </c>
      <c r="AH84" s="77" t="e">
        <f t="shared" si="42"/>
        <v>#NUM!</v>
      </c>
      <c r="AI84" s="77" t="e">
        <f t="shared" si="43"/>
        <v>#NUM!</v>
      </c>
      <c r="AJ84" s="77" t="e">
        <f t="shared" si="44"/>
        <v>#NUM!</v>
      </c>
    </row>
    <row r="85" spans="1:36" ht="15">
      <c r="A85" s="27" t="s">
        <v>170</v>
      </c>
      <c r="B85" s="6">
        <v>1</v>
      </c>
      <c r="C85" s="6" t="s">
        <v>26</v>
      </c>
      <c r="D85" s="33"/>
      <c r="E85" s="33"/>
      <c r="F85" s="33"/>
      <c r="G85" s="33"/>
      <c r="H85" s="33"/>
      <c r="I85" s="46" t="e">
        <f t="shared" si="27"/>
        <v>#DIV/0!</v>
      </c>
      <c r="J85" s="13" t="e">
        <f t="shared" si="28"/>
        <v>#NUM!</v>
      </c>
      <c r="K85" s="75" t="e">
        <f t="shared" si="29"/>
        <v>#NUM!</v>
      </c>
      <c r="L85" s="33"/>
      <c r="M85" s="33"/>
      <c r="N85" s="33"/>
      <c r="O85" s="33"/>
      <c r="P85" s="33"/>
      <c r="Q85" s="46" t="e">
        <f t="shared" si="30"/>
        <v>#DIV/0!</v>
      </c>
      <c r="R85" s="13" t="e">
        <f t="shared" si="31"/>
        <v>#NUM!</v>
      </c>
      <c r="S85" s="75" t="e">
        <f t="shared" si="32"/>
        <v>#NUM!</v>
      </c>
      <c r="T85" s="33"/>
      <c r="U85" s="33"/>
      <c r="V85" s="33"/>
      <c r="W85" s="33"/>
      <c r="X85" s="33"/>
      <c r="Y85" s="46" t="e">
        <f t="shared" si="33"/>
        <v>#DIV/0!</v>
      </c>
      <c r="Z85" s="13" t="e">
        <f t="shared" si="34"/>
        <v>#NUM!</v>
      </c>
      <c r="AA85" s="75" t="e">
        <f t="shared" si="35"/>
        <v>#NUM!</v>
      </c>
      <c r="AB85" s="77" t="e">
        <f t="shared" si="36"/>
        <v>#NUM!</v>
      </c>
      <c r="AC85" s="77" t="e">
        <f t="shared" si="37"/>
        <v>#NUM!</v>
      </c>
      <c r="AD85" s="77" t="e">
        <f t="shared" si="38"/>
        <v>#NUM!</v>
      </c>
      <c r="AE85" s="77" t="e">
        <f t="shared" si="39"/>
        <v>#NUM!</v>
      </c>
      <c r="AF85" s="77" t="e">
        <f t="shared" si="40"/>
        <v>#NUM!</v>
      </c>
      <c r="AG85" s="77" t="e">
        <f t="shared" si="41"/>
        <v>#NUM!</v>
      </c>
      <c r="AH85" s="77" t="e">
        <f t="shared" si="42"/>
        <v>#NUM!</v>
      </c>
      <c r="AI85" s="77" t="e">
        <f t="shared" si="43"/>
        <v>#NUM!</v>
      </c>
      <c r="AJ85" s="77" t="e">
        <f t="shared" si="44"/>
        <v>#NUM!</v>
      </c>
    </row>
    <row r="86" spans="1:36" ht="15">
      <c r="A86" s="27" t="s">
        <v>171</v>
      </c>
      <c r="B86" s="6">
        <v>1</v>
      </c>
      <c r="C86" s="6" t="s">
        <v>26</v>
      </c>
      <c r="D86" s="33"/>
      <c r="E86" s="33"/>
      <c r="F86" s="33"/>
      <c r="G86" s="33"/>
      <c r="H86" s="33"/>
      <c r="I86" s="46" t="e">
        <f t="shared" si="27"/>
        <v>#DIV/0!</v>
      </c>
      <c r="J86" s="13" t="e">
        <f t="shared" si="28"/>
        <v>#NUM!</v>
      </c>
      <c r="K86" s="75" t="e">
        <f t="shared" si="29"/>
        <v>#NUM!</v>
      </c>
      <c r="L86" s="33"/>
      <c r="M86" s="33"/>
      <c r="N86" s="33"/>
      <c r="O86" s="33"/>
      <c r="P86" s="33"/>
      <c r="Q86" s="46" t="e">
        <f t="shared" si="30"/>
        <v>#DIV/0!</v>
      </c>
      <c r="R86" s="13" t="e">
        <f t="shared" si="31"/>
        <v>#NUM!</v>
      </c>
      <c r="S86" s="75" t="e">
        <f t="shared" si="32"/>
        <v>#NUM!</v>
      </c>
      <c r="T86" s="33"/>
      <c r="U86" s="33"/>
      <c r="V86" s="33"/>
      <c r="W86" s="33"/>
      <c r="X86" s="33"/>
      <c r="Y86" s="46" t="e">
        <f t="shared" si="33"/>
        <v>#DIV/0!</v>
      </c>
      <c r="Z86" s="13" t="e">
        <f t="shared" si="34"/>
        <v>#NUM!</v>
      </c>
      <c r="AA86" s="75" t="e">
        <f t="shared" si="35"/>
        <v>#NUM!</v>
      </c>
      <c r="AB86" s="77" t="e">
        <f t="shared" si="36"/>
        <v>#NUM!</v>
      </c>
      <c r="AC86" s="77" t="e">
        <f t="shared" si="37"/>
        <v>#NUM!</v>
      </c>
      <c r="AD86" s="77" t="e">
        <f t="shared" si="38"/>
        <v>#NUM!</v>
      </c>
      <c r="AE86" s="77" t="e">
        <f t="shared" si="39"/>
        <v>#NUM!</v>
      </c>
      <c r="AF86" s="77" t="e">
        <f t="shared" si="40"/>
        <v>#NUM!</v>
      </c>
      <c r="AG86" s="77" t="e">
        <f t="shared" si="41"/>
        <v>#NUM!</v>
      </c>
      <c r="AH86" s="77" t="e">
        <f t="shared" si="42"/>
        <v>#NUM!</v>
      </c>
      <c r="AI86" s="77" t="e">
        <f t="shared" si="43"/>
        <v>#NUM!</v>
      </c>
      <c r="AJ86" s="77" t="e">
        <f t="shared" si="44"/>
        <v>#NUM!</v>
      </c>
    </row>
    <row r="87" spans="1:36" ht="15">
      <c r="A87" s="27" t="s">
        <v>172</v>
      </c>
      <c r="B87" s="6">
        <v>1</v>
      </c>
      <c r="C87" s="6" t="s">
        <v>26</v>
      </c>
      <c r="D87" s="33"/>
      <c r="E87" s="33"/>
      <c r="F87" s="33"/>
      <c r="G87" s="33"/>
      <c r="H87" s="33"/>
      <c r="I87" s="46" t="e">
        <f t="shared" si="27"/>
        <v>#DIV/0!</v>
      </c>
      <c r="J87" s="13" t="e">
        <f t="shared" si="28"/>
        <v>#NUM!</v>
      </c>
      <c r="K87" s="75" t="e">
        <f t="shared" si="29"/>
        <v>#NUM!</v>
      </c>
      <c r="L87" s="33"/>
      <c r="M87" s="33"/>
      <c r="N87" s="33"/>
      <c r="O87" s="33"/>
      <c r="P87" s="33"/>
      <c r="Q87" s="46" t="e">
        <f t="shared" si="30"/>
        <v>#DIV/0!</v>
      </c>
      <c r="R87" s="13" t="e">
        <f t="shared" si="31"/>
        <v>#NUM!</v>
      </c>
      <c r="S87" s="75" t="e">
        <f t="shared" si="32"/>
        <v>#NUM!</v>
      </c>
      <c r="T87" s="33"/>
      <c r="U87" s="33"/>
      <c r="V87" s="33"/>
      <c r="W87" s="33"/>
      <c r="X87" s="33"/>
      <c r="Y87" s="46" t="e">
        <f t="shared" si="33"/>
        <v>#DIV/0!</v>
      </c>
      <c r="Z87" s="13" t="e">
        <f t="shared" si="34"/>
        <v>#NUM!</v>
      </c>
      <c r="AA87" s="75" t="e">
        <f t="shared" si="35"/>
        <v>#NUM!</v>
      </c>
      <c r="AB87" s="77" t="e">
        <f t="shared" si="36"/>
        <v>#NUM!</v>
      </c>
      <c r="AC87" s="77" t="e">
        <f t="shared" si="37"/>
        <v>#NUM!</v>
      </c>
      <c r="AD87" s="77" t="e">
        <f t="shared" si="38"/>
        <v>#NUM!</v>
      </c>
      <c r="AE87" s="77" t="e">
        <f t="shared" si="39"/>
        <v>#NUM!</v>
      </c>
      <c r="AF87" s="77" t="e">
        <f t="shared" si="40"/>
        <v>#NUM!</v>
      </c>
      <c r="AG87" s="77" t="e">
        <f t="shared" si="41"/>
        <v>#NUM!</v>
      </c>
      <c r="AH87" s="77" t="e">
        <f t="shared" si="42"/>
        <v>#NUM!</v>
      </c>
      <c r="AI87" s="77" t="e">
        <f t="shared" si="43"/>
        <v>#NUM!</v>
      </c>
      <c r="AJ87" s="77" t="e">
        <f t="shared" si="44"/>
        <v>#NUM!</v>
      </c>
    </row>
    <row r="88" spans="1:36" ht="15">
      <c r="A88" s="27" t="s">
        <v>173</v>
      </c>
      <c r="B88" s="6">
        <v>0</v>
      </c>
      <c r="C88" s="6" t="s">
        <v>26</v>
      </c>
      <c r="D88" s="33"/>
      <c r="E88" s="33"/>
      <c r="F88" s="33"/>
      <c r="G88" s="33"/>
      <c r="H88" s="33"/>
      <c r="I88" s="46"/>
      <c r="J88" s="13"/>
      <c r="K88" s="75"/>
      <c r="L88" s="33"/>
      <c r="M88" s="33"/>
      <c r="N88" s="33"/>
      <c r="O88" s="33"/>
      <c r="P88" s="33"/>
      <c r="Q88" s="46"/>
      <c r="R88" s="13"/>
      <c r="S88" s="75"/>
      <c r="T88" s="33"/>
      <c r="U88" s="33"/>
      <c r="V88" s="33"/>
      <c r="W88" s="33"/>
      <c r="X88" s="33"/>
      <c r="Y88" s="46"/>
      <c r="Z88" s="13"/>
      <c r="AA88" s="75"/>
      <c r="AB88" s="77"/>
      <c r="AC88" s="77"/>
      <c r="AD88" s="77"/>
      <c r="AE88" s="77"/>
      <c r="AF88" s="77"/>
      <c r="AG88" s="77"/>
      <c r="AH88" s="77"/>
      <c r="AI88" s="77"/>
      <c r="AJ88" s="77"/>
    </row>
    <row r="89" spans="1:36" ht="15">
      <c r="A89" s="27" t="s">
        <v>174</v>
      </c>
      <c r="B89" s="6">
        <v>0</v>
      </c>
      <c r="C89" s="6" t="s">
        <v>26</v>
      </c>
      <c r="D89" s="33"/>
      <c r="E89" s="33"/>
      <c r="F89" s="33"/>
      <c r="G89" s="33"/>
      <c r="H89" s="33"/>
      <c r="I89" s="46"/>
      <c r="J89" s="13"/>
      <c r="K89" s="75"/>
      <c r="L89" s="33"/>
      <c r="M89" s="33"/>
      <c r="N89" s="33"/>
      <c r="O89" s="33"/>
      <c r="P89" s="33"/>
      <c r="Q89" s="46"/>
      <c r="R89" s="13"/>
      <c r="S89" s="75"/>
      <c r="T89" s="33"/>
      <c r="U89" s="33"/>
      <c r="V89" s="33"/>
      <c r="W89" s="33"/>
      <c r="X89" s="33"/>
      <c r="Y89" s="46"/>
      <c r="Z89" s="13"/>
      <c r="AA89" s="75"/>
      <c r="AB89" s="77"/>
      <c r="AC89" s="77"/>
      <c r="AD89" s="77"/>
      <c r="AE89" s="77"/>
      <c r="AF89" s="77"/>
      <c r="AG89" s="77"/>
      <c r="AH89" s="77"/>
      <c r="AI89" s="77"/>
      <c r="AJ89" s="77"/>
    </row>
    <row r="90" spans="1:36" ht="15">
      <c r="A90" s="27" t="s">
        <v>175</v>
      </c>
      <c r="B90" s="6">
        <v>1</v>
      </c>
      <c r="C90" s="6" t="s">
        <v>26</v>
      </c>
      <c r="D90" s="33"/>
      <c r="E90" s="33"/>
      <c r="F90" s="33"/>
      <c r="G90" s="33"/>
      <c r="H90" s="33"/>
      <c r="I90" s="46" t="e">
        <f t="shared" ref="I90:I121" si="45">STDEV(D90:H90)/AVERAGE(D90:H90)</f>
        <v>#DIV/0!</v>
      </c>
      <c r="J90" s="13" t="e">
        <f t="shared" ref="J90:J121" si="46">MEDIAN(D90:H90)</f>
        <v>#NUM!</v>
      </c>
      <c r="K90" s="75" t="e">
        <f t="shared" ref="K90:K121" si="47">J90/MIN(J90,R90,Z90)*B90</f>
        <v>#NUM!</v>
      </c>
      <c r="L90" s="33"/>
      <c r="M90" s="33"/>
      <c r="N90" s="33"/>
      <c r="O90" s="33"/>
      <c r="P90" s="33"/>
      <c r="Q90" s="46" t="e">
        <f t="shared" ref="Q90:Q121" si="48">STDEV(L90:P90)/AVERAGE(L90:P90)</f>
        <v>#DIV/0!</v>
      </c>
      <c r="R90" s="13" t="e">
        <f t="shared" ref="R90:R121" si="49">MEDIAN(L90:P90)</f>
        <v>#NUM!</v>
      </c>
      <c r="S90" s="75" t="e">
        <f t="shared" ref="S90:S121" si="50">R90/MIN(J90,R90,Z90)*B90</f>
        <v>#NUM!</v>
      </c>
      <c r="T90" s="33"/>
      <c r="U90" s="33"/>
      <c r="V90" s="33"/>
      <c r="W90" s="33"/>
      <c r="X90" s="33"/>
      <c r="Y90" s="46" t="e">
        <f t="shared" ref="Y90:Y121" si="51">STDEV(T90:X90)/AVERAGE(T90:X90)</f>
        <v>#DIV/0!</v>
      </c>
      <c r="Z90" s="13" t="e">
        <f t="shared" ref="Z90:Z121" si="52">MEDIAN(T90:X90)</f>
        <v>#NUM!</v>
      </c>
      <c r="AA90" s="75" t="e">
        <f t="shared" ref="AA90:AA121" si="53">Z90/MIN(J90,R90,Z90)*B90</f>
        <v>#NUM!</v>
      </c>
      <c r="AB90" s="77" t="e">
        <f t="shared" si="36"/>
        <v>#NUM!</v>
      </c>
      <c r="AC90" s="77" t="e">
        <f t="shared" si="37"/>
        <v>#NUM!</v>
      </c>
      <c r="AD90" s="77" t="e">
        <f t="shared" si="38"/>
        <v>#NUM!</v>
      </c>
      <c r="AE90" s="77" t="e">
        <f t="shared" si="39"/>
        <v>#NUM!</v>
      </c>
      <c r="AF90" s="77" t="e">
        <f t="shared" si="40"/>
        <v>#NUM!</v>
      </c>
      <c r="AG90" s="77" t="e">
        <f t="shared" si="41"/>
        <v>#NUM!</v>
      </c>
      <c r="AH90" s="77" t="e">
        <f t="shared" si="42"/>
        <v>#NUM!</v>
      </c>
      <c r="AI90" s="77" t="e">
        <f t="shared" si="43"/>
        <v>#NUM!</v>
      </c>
      <c r="AJ90" s="77" t="e">
        <f t="shared" si="44"/>
        <v>#NUM!</v>
      </c>
    </row>
    <row r="91" spans="1:36" ht="15">
      <c r="A91" s="27" t="s">
        <v>176</v>
      </c>
      <c r="B91" s="6">
        <v>1</v>
      </c>
      <c r="C91" s="6" t="s">
        <v>26</v>
      </c>
      <c r="D91" s="33"/>
      <c r="E91" s="33"/>
      <c r="F91" s="33"/>
      <c r="G91" s="33"/>
      <c r="H91" s="33"/>
      <c r="I91" s="46" t="e">
        <f t="shared" si="45"/>
        <v>#DIV/0!</v>
      </c>
      <c r="J91" s="13" t="e">
        <f t="shared" si="46"/>
        <v>#NUM!</v>
      </c>
      <c r="K91" s="75" t="e">
        <f t="shared" si="47"/>
        <v>#NUM!</v>
      </c>
      <c r="L91" s="33"/>
      <c r="M91" s="33"/>
      <c r="N91" s="33"/>
      <c r="O91" s="33"/>
      <c r="P91" s="33"/>
      <c r="Q91" s="46" t="e">
        <f t="shared" si="48"/>
        <v>#DIV/0!</v>
      </c>
      <c r="R91" s="13" t="e">
        <f t="shared" si="49"/>
        <v>#NUM!</v>
      </c>
      <c r="S91" s="75" t="e">
        <f t="shared" si="50"/>
        <v>#NUM!</v>
      </c>
      <c r="T91" s="33"/>
      <c r="U91" s="33"/>
      <c r="V91" s="33"/>
      <c r="W91" s="33"/>
      <c r="X91" s="33"/>
      <c r="Y91" s="46" t="e">
        <f t="shared" si="51"/>
        <v>#DIV/0!</v>
      </c>
      <c r="Z91" s="13" t="e">
        <f t="shared" si="52"/>
        <v>#NUM!</v>
      </c>
      <c r="AA91" s="75" t="e">
        <f t="shared" si="53"/>
        <v>#NUM!</v>
      </c>
      <c r="AB91" s="77" t="e">
        <f t="shared" si="36"/>
        <v>#NUM!</v>
      </c>
      <c r="AC91" s="77" t="e">
        <f t="shared" si="37"/>
        <v>#NUM!</v>
      </c>
      <c r="AD91" s="77" t="e">
        <f t="shared" si="38"/>
        <v>#NUM!</v>
      </c>
      <c r="AE91" s="77" t="e">
        <f t="shared" si="39"/>
        <v>#NUM!</v>
      </c>
      <c r="AF91" s="77" t="e">
        <f t="shared" si="40"/>
        <v>#NUM!</v>
      </c>
      <c r="AG91" s="77" t="e">
        <f t="shared" si="41"/>
        <v>#NUM!</v>
      </c>
      <c r="AH91" s="77" t="e">
        <f t="shared" si="42"/>
        <v>#NUM!</v>
      </c>
      <c r="AI91" s="77" t="e">
        <f t="shared" si="43"/>
        <v>#NUM!</v>
      </c>
      <c r="AJ91" s="77" t="e">
        <f t="shared" si="44"/>
        <v>#NUM!</v>
      </c>
    </row>
    <row r="92" spans="1:36" ht="15">
      <c r="A92" s="27" t="s">
        <v>177</v>
      </c>
      <c r="B92" s="6">
        <v>1</v>
      </c>
      <c r="C92" s="6" t="s">
        <v>26</v>
      </c>
      <c r="D92" s="33"/>
      <c r="E92" s="33"/>
      <c r="F92" s="33"/>
      <c r="G92" s="33"/>
      <c r="H92" s="33"/>
      <c r="I92" s="46" t="e">
        <f t="shared" si="45"/>
        <v>#DIV/0!</v>
      </c>
      <c r="J92" s="13" t="e">
        <f t="shared" si="46"/>
        <v>#NUM!</v>
      </c>
      <c r="K92" s="75" t="e">
        <f t="shared" si="47"/>
        <v>#NUM!</v>
      </c>
      <c r="L92" s="33"/>
      <c r="M92" s="33"/>
      <c r="N92" s="33"/>
      <c r="O92" s="33"/>
      <c r="P92" s="33"/>
      <c r="Q92" s="46" t="e">
        <f t="shared" si="48"/>
        <v>#DIV/0!</v>
      </c>
      <c r="R92" s="13" t="e">
        <f t="shared" si="49"/>
        <v>#NUM!</v>
      </c>
      <c r="S92" s="75" t="e">
        <f t="shared" si="50"/>
        <v>#NUM!</v>
      </c>
      <c r="T92" s="33"/>
      <c r="U92" s="33"/>
      <c r="V92" s="33"/>
      <c r="W92" s="33"/>
      <c r="X92" s="33"/>
      <c r="Y92" s="46" t="e">
        <f t="shared" si="51"/>
        <v>#DIV/0!</v>
      </c>
      <c r="Z92" s="13" t="e">
        <f t="shared" si="52"/>
        <v>#NUM!</v>
      </c>
      <c r="AA92" s="75" t="e">
        <f t="shared" si="53"/>
        <v>#NUM!</v>
      </c>
      <c r="AB92" s="77" t="e">
        <f t="shared" si="36"/>
        <v>#NUM!</v>
      </c>
      <c r="AC92" s="77" t="e">
        <f t="shared" si="37"/>
        <v>#NUM!</v>
      </c>
      <c r="AD92" s="77" t="e">
        <f t="shared" si="38"/>
        <v>#NUM!</v>
      </c>
      <c r="AE92" s="77" t="e">
        <f t="shared" si="39"/>
        <v>#NUM!</v>
      </c>
      <c r="AF92" s="77" t="e">
        <f t="shared" si="40"/>
        <v>#NUM!</v>
      </c>
      <c r="AG92" s="77" t="e">
        <f t="shared" si="41"/>
        <v>#NUM!</v>
      </c>
      <c r="AH92" s="77" t="e">
        <f t="shared" si="42"/>
        <v>#NUM!</v>
      </c>
      <c r="AI92" s="77" t="e">
        <f t="shared" si="43"/>
        <v>#NUM!</v>
      </c>
      <c r="AJ92" s="77" t="e">
        <f t="shared" si="44"/>
        <v>#NUM!</v>
      </c>
    </row>
    <row r="93" spans="1:36" ht="15">
      <c r="A93" s="27" t="s">
        <v>178</v>
      </c>
      <c r="B93" s="6">
        <v>1</v>
      </c>
      <c r="C93" s="6" t="s">
        <v>26</v>
      </c>
      <c r="D93" s="33"/>
      <c r="E93" s="33"/>
      <c r="F93" s="33"/>
      <c r="G93" s="33"/>
      <c r="H93" s="33"/>
      <c r="I93" s="46" t="e">
        <f t="shared" si="45"/>
        <v>#DIV/0!</v>
      </c>
      <c r="J93" s="13" t="e">
        <f t="shared" si="46"/>
        <v>#NUM!</v>
      </c>
      <c r="K93" s="75" t="e">
        <f t="shared" si="47"/>
        <v>#NUM!</v>
      </c>
      <c r="L93" s="33"/>
      <c r="M93" s="33"/>
      <c r="N93" s="33"/>
      <c r="O93" s="33"/>
      <c r="P93" s="33"/>
      <c r="Q93" s="46" t="e">
        <f t="shared" si="48"/>
        <v>#DIV/0!</v>
      </c>
      <c r="R93" s="13" t="e">
        <f t="shared" si="49"/>
        <v>#NUM!</v>
      </c>
      <c r="S93" s="75" t="e">
        <f t="shared" si="50"/>
        <v>#NUM!</v>
      </c>
      <c r="T93" s="33"/>
      <c r="U93" s="33"/>
      <c r="V93" s="33"/>
      <c r="W93" s="33"/>
      <c r="X93" s="33"/>
      <c r="Y93" s="46" t="e">
        <f t="shared" si="51"/>
        <v>#DIV/0!</v>
      </c>
      <c r="Z93" s="13" t="e">
        <f t="shared" si="52"/>
        <v>#NUM!</v>
      </c>
      <c r="AA93" s="75" t="e">
        <f t="shared" si="53"/>
        <v>#NUM!</v>
      </c>
      <c r="AB93" s="77" t="e">
        <f t="shared" si="36"/>
        <v>#NUM!</v>
      </c>
      <c r="AC93" s="77" t="e">
        <f t="shared" si="37"/>
        <v>#NUM!</v>
      </c>
      <c r="AD93" s="77" t="e">
        <f t="shared" si="38"/>
        <v>#NUM!</v>
      </c>
      <c r="AE93" s="77" t="e">
        <f t="shared" si="39"/>
        <v>#NUM!</v>
      </c>
      <c r="AF93" s="77" t="e">
        <f t="shared" si="40"/>
        <v>#NUM!</v>
      </c>
      <c r="AG93" s="77" t="e">
        <f t="shared" si="41"/>
        <v>#NUM!</v>
      </c>
      <c r="AH93" s="77" t="e">
        <f t="shared" si="42"/>
        <v>#NUM!</v>
      </c>
      <c r="AI93" s="77" t="e">
        <f t="shared" si="43"/>
        <v>#NUM!</v>
      </c>
      <c r="AJ93" s="77" t="e">
        <f t="shared" si="44"/>
        <v>#NUM!</v>
      </c>
    </row>
    <row r="94" spans="1:36" ht="15">
      <c r="A94" s="27" t="s">
        <v>179</v>
      </c>
      <c r="B94" s="6">
        <v>1</v>
      </c>
      <c r="C94" s="6" t="s">
        <v>26</v>
      </c>
      <c r="D94" s="33"/>
      <c r="E94" s="33"/>
      <c r="F94" s="33"/>
      <c r="G94" s="33"/>
      <c r="H94" s="33"/>
      <c r="I94" s="46" t="e">
        <f t="shared" si="45"/>
        <v>#DIV/0!</v>
      </c>
      <c r="J94" s="13" t="e">
        <f t="shared" si="46"/>
        <v>#NUM!</v>
      </c>
      <c r="K94" s="75" t="e">
        <f t="shared" si="47"/>
        <v>#NUM!</v>
      </c>
      <c r="L94" s="33"/>
      <c r="M94" s="33"/>
      <c r="N94" s="33"/>
      <c r="O94" s="33"/>
      <c r="P94" s="33"/>
      <c r="Q94" s="46" t="e">
        <f t="shared" si="48"/>
        <v>#DIV/0!</v>
      </c>
      <c r="R94" s="13" t="e">
        <f t="shared" si="49"/>
        <v>#NUM!</v>
      </c>
      <c r="S94" s="75" t="e">
        <f t="shared" si="50"/>
        <v>#NUM!</v>
      </c>
      <c r="T94" s="33"/>
      <c r="U94" s="33"/>
      <c r="V94" s="33"/>
      <c r="W94" s="33"/>
      <c r="X94" s="33"/>
      <c r="Y94" s="46" t="e">
        <f t="shared" si="51"/>
        <v>#DIV/0!</v>
      </c>
      <c r="Z94" s="13" t="e">
        <f t="shared" si="52"/>
        <v>#NUM!</v>
      </c>
      <c r="AA94" s="75" t="e">
        <f t="shared" si="53"/>
        <v>#NUM!</v>
      </c>
      <c r="AB94" s="77" t="e">
        <f t="shared" si="36"/>
        <v>#NUM!</v>
      </c>
      <c r="AC94" s="77" t="e">
        <f t="shared" si="37"/>
        <v>#NUM!</v>
      </c>
      <c r="AD94" s="77" t="e">
        <f t="shared" si="38"/>
        <v>#NUM!</v>
      </c>
      <c r="AE94" s="77" t="e">
        <f t="shared" si="39"/>
        <v>#NUM!</v>
      </c>
      <c r="AF94" s="77" t="e">
        <f t="shared" si="40"/>
        <v>#NUM!</v>
      </c>
      <c r="AG94" s="77" t="e">
        <f t="shared" si="41"/>
        <v>#NUM!</v>
      </c>
      <c r="AH94" s="77" t="e">
        <f t="shared" si="42"/>
        <v>#NUM!</v>
      </c>
      <c r="AI94" s="77" t="e">
        <f t="shared" si="43"/>
        <v>#NUM!</v>
      </c>
      <c r="AJ94" s="77" t="e">
        <f t="shared" si="44"/>
        <v>#NUM!</v>
      </c>
    </row>
    <row r="95" spans="1:36" ht="15">
      <c r="A95" s="27" t="s">
        <v>180</v>
      </c>
      <c r="B95" s="6">
        <v>1</v>
      </c>
      <c r="C95" s="6" t="s">
        <v>26</v>
      </c>
      <c r="D95" s="33"/>
      <c r="E95" s="33"/>
      <c r="F95" s="33"/>
      <c r="G95" s="33"/>
      <c r="H95" s="33"/>
      <c r="I95" s="46" t="e">
        <f t="shared" si="45"/>
        <v>#DIV/0!</v>
      </c>
      <c r="J95" s="13" t="e">
        <f t="shared" si="46"/>
        <v>#NUM!</v>
      </c>
      <c r="K95" s="75" t="e">
        <f t="shared" si="47"/>
        <v>#NUM!</v>
      </c>
      <c r="L95" s="33"/>
      <c r="M95" s="33"/>
      <c r="N95" s="33"/>
      <c r="O95" s="33"/>
      <c r="P95" s="33"/>
      <c r="Q95" s="46" t="e">
        <f t="shared" si="48"/>
        <v>#DIV/0!</v>
      </c>
      <c r="R95" s="13" t="e">
        <f t="shared" si="49"/>
        <v>#NUM!</v>
      </c>
      <c r="S95" s="75" t="e">
        <f t="shared" si="50"/>
        <v>#NUM!</v>
      </c>
      <c r="T95" s="33"/>
      <c r="U95" s="33"/>
      <c r="V95" s="33"/>
      <c r="W95" s="33"/>
      <c r="X95" s="33"/>
      <c r="Y95" s="46" t="e">
        <f t="shared" si="51"/>
        <v>#DIV/0!</v>
      </c>
      <c r="Z95" s="13" t="e">
        <f t="shared" si="52"/>
        <v>#NUM!</v>
      </c>
      <c r="AA95" s="75" t="e">
        <f t="shared" si="53"/>
        <v>#NUM!</v>
      </c>
      <c r="AB95" s="77" t="e">
        <f t="shared" si="36"/>
        <v>#NUM!</v>
      </c>
      <c r="AC95" s="77" t="e">
        <f t="shared" si="37"/>
        <v>#NUM!</v>
      </c>
      <c r="AD95" s="77" t="e">
        <f t="shared" si="38"/>
        <v>#NUM!</v>
      </c>
      <c r="AE95" s="77" t="e">
        <f t="shared" si="39"/>
        <v>#NUM!</v>
      </c>
      <c r="AF95" s="77" t="e">
        <f t="shared" si="40"/>
        <v>#NUM!</v>
      </c>
      <c r="AG95" s="77" t="e">
        <f t="shared" si="41"/>
        <v>#NUM!</v>
      </c>
      <c r="AH95" s="77" t="e">
        <f t="shared" si="42"/>
        <v>#NUM!</v>
      </c>
      <c r="AI95" s="77" t="e">
        <f t="shared" si="43"/>
        <v>#NUM!</v>
      </c>
      <c r="AJ95" s="77" t="e">
        <f t="shared" si="44"/>
        <v>#NUM!</v>
      </c>
    </row>
    <row r="96" spans="1:36" ht="15">
      <c r="A96" s="27" t="s">
        <v>181</v>
      </c>
      <c r="B96" s="6">
        <v>1</v>
      </c>
      <c r="C96" s="6" t="s">
        <v>26</v>
      </c>
      <c r="D96" s="33"/>
      <c r="E96" s="33"/>
      <c r="F96" s="33"/>
      <c r="G96" s="33"/>
      <c r="H96" s="33"/>
      <c r="I96" s="46" t="e">
        <f t="shared" si="45"/>
        <v>#DIV/0!</v>
      </c>
      <c r="J96" s="13" t="e">
        <f t="shared" si="46"/>
        <v>#NUM!</v>
      </c>
      <c r="K96" s="75" t="e">
        <f t="shared" si="47"/>
        <v>#NUM!</v>
      </c>
      <c r="L96" s="33"/>
      <c r="M96" s="33"/>
      <c r="N96" s="33"/>
      <c r="O96" s="33"/>
      <c r="P96" s="33"/>
      <c r="Q96" s="46" t="e">
        <f t="shared" si="48"/>
        <v>#DIV/0!</v>
      </c>
      <c r="R96" s="13" t="e">
        <f t="shared" si="49"/>
        <v>#NUM!</v>
      </c>
      <c r="S96" s="75" t="e">
        <f t="shared" si="50"/>
        <v>#NUM!</v>
      </c>
      <c r="T96" s="33"/>
      <c r="U96" s="33"/>
      <c r="V96" s="33"/>
      <c r="W96" s="33"/>
      <c r="X96" s="33"/>
      <c r="Y96" s="46" t="e">
        <f t="shared" si="51"/>
        <v>#DIV/0!</v>
      </c>
      <c r="Z96" s="13" t="e">
        <f t="shared" si="52"/>
        <v>#NUM!</v>
      </c>
      <c r="AA96" s="75" t="e">
        <f t="shared" si="53"/>
        <v>#NUM!</v>
      </c>
      <c r="AB96" s="77" t="e">
        <f t="shared" si="36"/>
        <v>#NUM!</v>
      </c>
      <c r="AC96" s="77" t="e">
        <f t="shared" si="37"/>
        <v>#NUM!</v>
      </c>
      <c r="AD96" s="77" t="e">
        <f t="shared" si="38"/>
        <v>#NUM!</v>
      </c>
      <c r="AE96" s="77" t="e">
        <f t="shared" si="39"/>
        <v>#NUM!</v>
      </c>
      <c r="AF96" s="77" t="e">
        <f t="shared" si="40"/>
        <v>#NUM!</v>
      </c>
      <c r="AG96" s="77" t="e">
        <f t="shared" si="41"/>
        <v>#NUM!</v>
      </c>
      <c r="AH96" s="77" t="e">
        <f t="shared" si="42"/>
        <v>#NUM!</v>
      </c>
      <c r="AI96" s="77" t="e">
        <f t="shared" si="43"/>
        <v>#NUM!</v>
      </c>
      <c r="AJ96" s="77" t="e">
        <f t="shared" si="44"/>
        <v>#NUM!</v>
      </c>
    </row>
    <row r="97" spans="1:36" ht="15">
      <c r="A97" s="27" t="s">
        <v>182</v>
      </c>
      <c r="B97" s="6">
        <v>1</v>
      </c>
      <c r="C97" s="6" t="s">
        <v>26</v>
      </c>
      <c r="D97" s="33"/>
      <c r="E97" s="33"/>
      <c r="F97" s="33"/>
      <c r="G97" s="33"/>
      <c r="H97" s="33"/>
      <c r="I97" s="46" t="e">
        <f t="shared" si="45"/>
        <v>#DIV/0!</v>
      </c>
      <c r="J97" s="13" t="e">
        <f t="shared" si="46"/>
        <v>#NUM!</v>
      </c>
      <c r="K97" s="75" t="e">
        <f t="shared" si="47"/>
        <v>#NUM!</v>
      </c>
      <c r="L97" s="33"/>
      <c r="M97" s="33"/>
      <c r="N97" s="33"/>
      <c r="O97" s="33"/>
      <c r="P97" s="33"/>
      <c r="Q97" s="46" t="e">
        <f t="shared" si="48"/>
        <v>#DIV/0!</v>
      </c>
      <c r="R97" s="13" t="e">
        <f t="shared" si="49"/>
        <v>#NUM!</v>
      </c>
      <c r="S97" s="75" t="e">
        <f t="shared" si="50"/>
        <v>#NUM!</v>
      </c>
      <c r="T97" s="33"/>
      <c r="U97" s="33"/>
      <c r="V97" s="33"/>
      <c r="W97" s="33"/>
      <c r="X97" s="33"/>
      <c r="Y97" s="46" t="e">
        <f t="shared" si="51"/>
        <v>#DIV/0!</v>
      </c>
      <c r="Z97" s="13" t="e">
        <f t="shared" si="52"/>
        <v>#NUM!</v>
      </c>
      <c r="AA97" s="75" t="e">
        <f t="shared" si="53"/>
        <v>#NUM!</v>
      </c>
      <c r="AB97" s="77" t="e">
        <f t="shared" si="36"/>
        <v>#NUM!</v>
      </c>
      <c r="AC97" s="77" t="e">
        <f t="shared" si="37"/>
        <v>#NUM!</v>
      </c>
      <c r="AD97" s="77" t="e">
        <f t="shared" si="38"/>
        <v>#NUM!</v>
      </c>
      <c r="AE97" s="77" t="e">
        <f t="shared" si="39"/>
        <v>#NUM!</v>
      </c>
      <c r="AF97" s="77" t="e">
        <f t="shared" si="40"/>
        <v>#NUM!</v>
      </c>
      <c r="AG97" s="77" t="e">
        <f t="shared" si="41"/>
        <v>#NUM!</v>
      </c>
      <c r="AH97" s="77" t="e">
        <f t="shared" si="42"/>
        <v>#NUM!</v>
      </c>
      <c r="AI97" s="77" t="e">
        <f t="shared" si="43"/>
        <v>#NUM!</v>
      </c>
      <c r="AJ97" s="77" t="e">
        <f t="shared" si="44"/>
        <v>#NUM!</v>
      </c>
    </row>
    <row r="98" spans="1:36" ht="15">
      <c r="A98" s="27" t="s">
        <v>183</v>
      </c>
      <c r="B98" s="6">
        <v>1</v>
      </c>
      <c r="C98" s="6" t="s">
        <v>26</v>
      </c>
      <c r="D98" s="33"/>
      <c r="E98" s="33"/>
      <c r="F98" s="33"/>
      <c r="G98" s="33"/>
      <c r="H98" s="33"/>
      <c r="I98" s="46" t="e">
        <f t="shared" si="45"/>
        <v>#DIV/0!</v>
      </c>
      <c r="J98" s="13" t="e">
        <f t="shared" si="46"/>
        <v>#NUM!</v>
      </c>
      <c r="K98" s="75" t="e">
        <f t="shared" si="47"/>
        <v>#NUM!</v>
      </c>
      <c r="L98" s="33"/>
      <c r="M98" s="33"/>
      <c r="N98" s="33"/>
      <c r="O98" s="33"/>
      <c r="P98" s="33"/>
      <c r="Q98" s="46" t="e">
        <f t="shared" si="48"/>
        <v>#DIV/0!</v>
      </c>
      <c r="R98" s="13" t="e">
        <f t="shared" si="49"/>
        <v>#NUM!</v>
      </c>
      <c r="S98" s="75" t="e">
        <f t="shared" si="50"/>
        <v>#NUM!</v>
      </c>
      <c r="T98" s="33"/>
      <c r="U98" s="33"/>
      <c r="V98" s="33"/>
      <c r="W98" s="33"/>
      <c r="X98" s="33"/>
      <c r="Y98" s="46" t="e">
        <f t="shared" si="51"/>
        <v>#DIV/0!</v>
      </c>
      <c r="Z98" s="13" t="e">
        <f t="shared" si="52"/>
        <v>#NUM!</v>
      </c>
      <c r="AA98" s="75" t="e">
        <f t="shared" si="53"/>
        <v>#NUM!</v>
      </c>
      <c r="AB98" s="77" t="e">
        <f t="shared" si="36"/>
        <v>#NUM!</v>
      </c>
      <c r="AC98" s="77" t="e">
        <f t="shared" si="37"/>
        <v>#NUM!</v>
      </c>
      <c r="AD98" s="77" t="e">
        <f t="shared" si="38"/>
        <v>#NUM!</v>
      </c>
      <c r="AE98" s="77" t="e">
        <f t="shared" si="39"/>
        <v>#NUM!</v>
      </c>
      <c r="AF98" s="77" t="e">
        <f t="shared" si="40"/>
        <v>#NUM!</v>
      </c>
      <c r="AG98" s="77" t="e">
        <f t="shared" si="41"/>
        <v>#NUM!</v>
      </c>
      <c r="AH98" s="77" t="e">
        <f t="shared" si="42"/>
        <v>#NUM!</v>
      </c>
      <c r="AI98" s="77" t="e">
        <f t="shared" si="43"/>
        <v>#NUM!</v>
      </c>
      <c r="AJ98" s="77" t="e">
        <f t="shared" si="44"/>
        <v>#NUM!</v>
      </c>
    </row>
    <row r="99" spans="1:36" ht="15">
      <c r="A99" s="27" t="s">
        <v>184</v>
      </c>
      <c r="B99" s="6">
        <v>1</v>
      </c>
      <c r="C99" s="6" t="s">
        <v>26</v>
      </c>
      <c r="D99" s="33"/>
      <c r="E99" s="33"/>
      <c r="F99" s="33"/>
      <c r="G99" s="33"/>
      <c r="H99" s="33"/>
      <c r="I99" s="46" t="e">
        <f t="shared" si="45"/>
        <v>#DIV/0!</v>
      </c>
      <c r="J99" s="13" t="e">
        <f t="shared" si="46"/>
        <v>#NUM!</v>
      </c>
      <c r="K99" s="75" t="e">
        <f t="shared" si="47"/>
        <v>#NUM!</v>
      </c>
      <c r="L99" s="33"/>
      <c r="M99" s="33"/>
      <c r="N99" s="33"/>
      <c r="O99" s="33"/>
      <c r="P99" s="33"/>
      <c r="Q99" s="46" t="e">
        <f t="shared" si="48"/>
        <v>#DIV/0!</v>
      </c>
      <c r="R99" s="13" t="e">
        <f t="shared" si="49"/>
        <v>#NUM!</v>
      </c>
      <c r="S99" s="75" t="e">
        <f t="shared" si="50"/>
        <v>#NUM!</v>
      </c>
      <c r="T99" s="33"/>
      <c r="U99" s="33"/>
      <c r="V99" s="33"/>
      <c r="W99" s="33"/>
      <c r="X99" s="33"/>
      <c r="Y99" s="46" t="e">
        <f t="shared" si="51"/>
        <v>#DIV/0!</v>
      </c>
      <c r="Z99" s="13" t="e">
        <f t="shared" si="52"/>
        <v>#NUM!</v>
      </c>
      <c r="AA99" s="75" t="e">
        <f t="shared" si="53"/>
        <v>#NUM!</v>
      </c>
      <c r="AB99" s="77" t="e">
        <f t="shared" si="36"/>
        <v>#NUM!</v>
      </c>
      <c r="AC99" s="77" t="e">
        <f t="shared" si="37"/>
        <v>#NUM!</v>
      </c>
      <c r="AD99" s="77" t="e">
        <f t="shared" si="38"/>
        <v>#NUM!</v>
      </c>
      <c r="AE99" s="77" t="e">
        <f t="shared" si="39"/>
        <v>#NUM!</v>
      </c>
      <c r="AF99" s="77" t="e">
        <f t="shared" si="40"/>
        <v>#NUM!</v>
      </c>
      <c r="AG99" s="77" t="e">
        <f t="shared" si="41"/>
        <v>#NUM!</v>
      </c>
      <c r="AH99" s="77" t="e">
        <f t="shared" si="42"/>
        <v>#NUM!</v>
      </c>
      <c r="AI99" s="77" t="e">
        <f t="shared" si="43"/>
        <v>#NUM!</v>
      </c>
      <c r="AJ99" s="77" t="e">
        <f t="shared" si="44"/>
        <v>#NUM!</v>
      </c>
    </row>
    <row r="100" spans="1:36" ht="15">
      <c r="A100" s="27" t="s">
        <v>185</v>
      </c>
      <c r="B100" s="6">
        <v>1</v>
      </c>
      <c r="C100" s="6" t="s">
        <v>26</v>
      </c>
      <c r="D100" s="33"/>
      <c r="E100" s="33"/>
      <c r="F100" s="33"/>
      <c r="G100" s="33"/>
      <c r="H100" s="33"/>
      <c r="I100" s="46" t="e">
        <f t="shared" si="45"/>
        <v>#DIV/0!</v>
      </c>
      <c r="J100" s="13" t="e">
        <f t="shared" si="46"/>
        <v>#NUM!</v>
      </c>
      <c r="K100" s="75" t="e">
        <f t="shared" si="47"/>
        <v>#NUM!</v>
      </c>
      <c r="L100" s="33"/>
      <c r="M100" s="33"/>
      <c r="N100" s="33"/>
      <c r="O100" s="33"/>
      <c r="P100" s="33"/>
      <c r="Q100" s="46" t="e">
        <f t="shared" si="48"/>
        <v>#DIV/0!</v>
      </c>
      <c r="R100" s="13" t="e">
        <f t="shared" si="49"/>
        <v>#NUM!</v>
      </c>
      <c r="S100" s="75" t="e">
        <f t="shared" si="50"/>
        <v>#NUM!</v>
      </c>
      <c r="T100" s="33"/>
      <c r="U100" s="33"/>
      <c r="V100" s="33"/>
      <c r="W100" s="33"/>
      <c r="X100" s="33"/>
      <c r="Y100" s="46" t="e">
        <f t="shared" si="51"/>
        <v>#DIV/0!</v>
      </c>
      <c r="Z100" s="13" t="e">
        <f t="shared" si="52"/>
        <v>#NUM!</v>
      </c>
      <c r="AA100" s="75" t="e">
        <f t="shared" si="53"/>
        <v>#NUM!</v>
      </c>
      <c r="AB100" s="77" t="e">
        <f t="shared" si="36"/>
        <v>#NUM!</v>
      </c>
      <c r="AC100" s="77" t="e">
        <f t="shared" si="37"/>
        <v>#NUM!</v>
      </c>
      <c r="AD100" s="77" t="e">
        <f t="shared" si="38"/>
        <v>#NUM!</v>
      </c>
      <c r="AE100" s="77" t="e">
        <f t="shared" si="39"/>
        <v>#NUM!</v>
      </c>
      <c r="AF100" s="77" t="e">
        <f t="shared" si="40"/>
        <v>#NUM!</v>
      </c>
      <c r="AG100" s="77" t="e">
        <f t="shared" si="41"/>
        <v>#NUM!</v>
      </c>
      <c r="AH100" s="77" t="e">
        <f t="shared" si="42"/>
        <v>#NUM!</v>
      </c>
      <c r="AI100" s="77" t="e">
        <f t="shared" si="43"/>
        <v>#NUM!</v>
      </c>
      <c r="AJ100" s="77" t="e">
        <f t="shared" si="44"/>
        <v>#NUM!</v>
      </c>
    </row>
    <row r="101" spans="1:36" ht="15">
      <c r="A101" s="27" t="s">
        <v>186</v>
      </c>
      <c r="B101" s="6">
        <v>1</v>
      </c>
      <c r="C101" s="6" t="s">
        <v>26</v>
      </c>
      <c r="D101" s="33"/>
      <c r="E101" s="33"/>
      <c r="F101" s="33"/>
      <c r="G101" s="33"/>
      <c r="H101" s="33"/>
      <c r="I101" s="46" t="e">
        <f t="shared" si="45"/>
        <v>#DIV/0!</v>
      </c>
      <c r="J101" s="13" t="e">
        <f t="shared" si="46"/>
        <v>#NUM!</v>
      </c>
      <c r="K101" s="75" t="e">
        <f t="shared" si="47"/>
        <v>#NUM!</v>
      </c>
      <c r="L101" s="33"/>
      <c r="M101" s="33"/>
      <c r="N101" s="33"/>
      <c r="O101" s="33"/>
      <c r="P101" s="33"/>
      <c r="Q101" s="46" t="e">
        <f t="shared" si="48"/>
        <v>#DIV/0!</v>
      </c>
      <c r="R101" s="13" t="e">
        <f t="shared" si="49"/>
        <v>#NUM!</v>
      </c>
      <c r="S101" s="75" t="e">
        <f t="shared" si="50"/>
        <v>#NUM!</v>
      </c>
      <c r="T101" s="33"/>
      <c r="U101" s="33"/>
      <c r="V101" s="33"/>
      <c r="W101" s="33"/>
      <c r="X101" s="33"/>
      <c r="Y101" s="46" t="e">
        <f t="shared" si="51"/>
        <v>#DIV/0!</v>
      </c>
      <c r="Z101" s="13" t="e">
        <f t="shared" si="52"/>
        <v>#NUM!</v>
      </c>
      <c r="AA101" s="75" t="e">
        <f t="shared" si="53"/>
        <v>#NUM!</v>
      </c>
      <c r="AB101" s="77" t="e">
        <f t="shared" si="36"/>
        <v>#NUM!</v>
      </c>
      <c r="AC101" s="77" t="e">
        <f t="shared" si="37"/>
        <v>#NUM!</v>
      </c>
      <c r="AD101" s="77" t="e">
        <f t="shared" si="38"/>
        <v>#NUM!</v>
      </c>
      <c r="AE101" s="77" t="e">
        <f t="shared" si="39"/>
        <v>#NUM!</v>
      </c>
      <c r="AF101" s="77" t="e">
        <f t="shared" si="40"/>
        <v>#NUM!</v>
      </c>
      <c r="AG101" s="77" t="e">
        <f t="shared" si="41"/>
        <v>#NUM!</v>
      </c>
      <c r="AH101" s="77" t="e">
        <f t="shared" si="42"/>
        <v>#NUM!</v>
      </c>
      <c r="AI101" s="77" t="e">
        <f t="shared" si="43"/>
        <v>#NUM!</v>
      </c>
      <c r="AJ101" s="77" t="e">
        <f t="shared" si="44"/>
        <v>#NUM!</v>
      </c>
    </row>
    <row r="102" spans="1:36" ht="15">
      <c r="A102" s="27" t="s">
        <v>187</v>
      </c>
      <c r="B102" s="6">
        <v>1</v>
      </c>
      <c r="C102" s="6" t="s">
        <v>26</v>
      </c>
      <c r="D102" s="33"/>
      <c r="E102" s="33"/>
      <c r="F102" s="33"/>
      <c r="G102" s="33"/>
      <c r="H102" s="33"/>
      <c r="I102" s="46" t="e">
        <f t="shared" si="45"/>
        <v>#DIV/0!</v>
      </c>
      <c r="J102" s="13" t="e">
        <f t="shared" si="46"/>
        <v>#NUM!</v>
      </c>
      <c r="K102" s="75" t="e">
        <f t="shared" si="47"/>
        <v>#NUM!</v>
      </c>
      <c r="L102" s="33"/>
      <c r="M102" s="33"/>
      <c r="N102" s="33"/>
      <c r="O102" s="33"/>
      <c r="P102" s="33"/>
      <c r="Q102" s="46" t="e">
        <f t="shared" si="48"/>
        <v>#DIV/0!</v>
      </c>
      <c r="R102" s="13" t="e">
        <f t="shared" si="49"/>
        <v>#NUM!</v>
      </c>
      <c r="S102" s="75" t="e">
        <f t="shared" si="50"/>
        <v>#NUM!</v>
      </c>
      <c r="T102" s="33"/>
      <c r="U102" s="33"/>
      <c r="V102" s="33"/>
      <c r="W102" s="33"/>
      <c r="X102" s="33"/>
      <c r="Y102" s="46" t="e">
        <f t="shared" si="51"/>
        <v>#DIV/0!</v>
      </c>
      <c r="Z102" s="13" t="e">
        <f t="shared" si="52"/>
        <v>#NUM!</v>
      </c>
      <c r="AA102" s="75" t="e">
        <f t="shared" si="53"/>
        <v>#NUM!</v>
      </c>
      <c r="AB102" s="77" t="e">
        <f t="shared" si="36"/>
        <v>#NUM!</v>
      </c>
      <c r="AC102" s="77" t="e">
        <f t="shared" si="37"/>
        <v>#NUM!</v>
      </c>
      <c r="AD102" s="77" t="e">
        <f t="shared" si="38"/>
        <v>#NUM!</v>
      </c>
      <c r="AE102" s="77" t="e">
        <f t="shared" si="39"/>
        <v>#NUM!</v>
      </c>
      <c r="AF102" s="77" t="e">
        <f t="shared" si="40"/>
        <v>#NUM!</v>
      </c>
      <c r="AG102" s="77" t="e">
        <f t="shared" si="41"/>
        <v>#NUM!</v>
      </c>
      <c r="AH102" s="77" t="e">
        <f t="shared" si="42"/>
        <v>#NUM!</v>
      </c>
      <c r="AI102" s="77" t="e">
        <f t="shared" si="43"/>
        <v>#NUM!</v>
      </c>
      <c r="AJ102" s="77" t="e">
        <f t="shared" si="44"/>
        <v>#NUM!</v>
      </c>
    </row>
    <row r="103" spans="1:36" ht="15">
      <c r="A103" s="27" t="s">
        <v>188</v>
      </c>
      <c r="B103" s="6">
        <v>1</v>
      </c>
      <c r="C103" s="6" t="s">
        <v>26</v>
      </c>
      <c r="D103" s="33"/>
      <c r="E103" s="33"/>
      <c r="F103" s="33"/>
      <c r="G103" s="33"/>
      <c r="H103" s="33"/>
      <c r="I103" s="46" t="e">
        <f t="shared" si="45"/>
        <v>#DIV/0!</v>
      </c>
      <c r="J103" s="13" t="e">
        <f t="shared" si="46"/>
        <v>#NUM!</v>
      </c>
      <c r="K103" s="75" t="e">
        <f t="shared" si="47"/>
        <v>#NUM!</v>
      </c>
      <c r="L103" s="33"/>
      <c r="M103" s="33"/>
      <c r="N103" s="33"/>
      <c r="O103" s="33"/>
      <c r="P103" s="33"/>
      <c r="Q103" s="46" t="e">
        <f t="shared" si="48"/>
        <v>#DIV/0!</v>
      </c>
      <c r="R103" s="13" t="e">
        <f t="shared" si="49"/>
        <v>#NUM!</v>
      </c>
      <c r="S103" s="75" t="e">
        <f t="shared" si="50"/>
        <v>#NUM!</v>
      </c>
      <c r="T103" s="33"/>
      <c r="U103" s="33"/>
      <c r="V103" s="33"/>
      <c r="W103" s="33"/>
      <c r="X103" s="33"/>
      <c r="Y103" s="46" t="e">
        <f t="shared" si="51"/>
        <v>#DIV/0!</v>
      </c>
      <c r="Z103" s="13" t="e">
        <f t="shared" si="52"/>
        <v>#NUM!</v>
      </c>
      <c r="AA103" s="75" t="e">
        <f t="shared" si="53"/>
        <v>#NUM!</v>
      </c>
      <c r="AB103" s="77" t="e">
        <f t="shared" si="36"/>
        <v>#NUM!</v>
      </c>
      <c r="AC103" s="77" t="e">
        <f t="shared" si="37"/>
        <v>#NUM!</v>
      </c>
      <c r="AD103" s="77" t="e">
        <f t="shared" si="38"/>
        <v>#NUM!</v>
      </c>
      <c r="AE103" s="77" t="e">
        <f t="shared" si="39"/>
        <v>#NUM!</v>
      </c>
      <c r="AF103" s="77" t="e">
        <f t="shared" si="40"/>
        <v>#NUM!</v>
      </c>
      <c r="AG103" s="77" t="e">
        <f t="shared" si="41"/>
        <v>#NUM!</v>
      </c>
      <c r="AH103" s="77" t="e">
        <f t="shared" si="42"/>
        <v>#NUM!</v>
      </c>
      <c r="AI103" s="77" t="e">
        <f t="shared" si="43"/>
        <v>#NUM!</v>
      </c>
      <c r="AJ103" s="77" t="e">
        <f t="shared" si="44"/>
        <v>#NUM!</v>
      </c>
    </row>
    <row r="104" spans="1:36" ht="15">
      <c r="A104" s="27" t="s">
        <v>189</v>
      </c>
      <c r="B104" s="6">
        <v>1</v>
      </c>
      <c r="C104" s="6" t="s">
        <v>26</v>
      </c>
      <c r="D104" s="33"/>
      <c r="E104" s="33"/>
      <c r="F104" s="33"/>
      <c r="G104" s="33"/>
      <c r="H104" s="33"/>
      <c r="I104" s="46" t="e">
        <f t="shared" si="45"/>
        <v>#DIV/0!</v>
      </c>
      <c r="J104" s="13" t="e">
        <f t="shared" si="46"/>
        <v>#NUM!</v>
      </c>
      <c r="K104" s="75" t="e">
        <f t="shared" si="47"/>
        <v>#NUM!</v>
      </c>
      <c r="L104" s="33"/>
      <c r="M104" s="33"/>
      <c r="N104" s="33"/>
      <c r="O104" s="33"/>
      <c r="P104" s="33"/>
      <c r="Q104" s="46" t="e">
        <f t="shared" si="48"/>
        <v>#DIV/0!</v>
      </c>
      <c r="R104" s="13" t="e">
        <f t="shared" si="49"/>
        <v>#NUM!</v>
      </c>
      <c r="S104" s="75" t="e">
        <f t="shared" si="50"/>
        <v>#NUM!</v>
      </c>
      <c r="T104" s="33"/>
      <c r="U104" s="33"/>
      <c r="V104" s="33"/>
      <c r="W104" s="33"/>
      <c r="X104" s="33"/>
      <c r="Y104" s="46" t="e">
        <f t="shared" si="51"/>
        <v>#DIV/0!</v>
      </c>
      <c r="Z104" s="13" t="e">
        <f t="shared" si="52"/>
        <v>#NUM!</v>
      </c>
      <c r="AA104" s="75" t="e">
        <f t="shared" si="53"/>
        <v>#NUM!</v>
      </c>
      <c r="AB104" s="77" t="e">
        <f t="shared" si="36"/>
        <v>#NUM!</v>
      </c>
      <c r="AC104" s="77" t="e">
        <f t="shared" si="37"/>
        <v>#NUM!</v>
      </c>
      <c r="AD104" s="77" t="e">
        <f t="shared" si="38"/>
        <v>#NUM!</v>
      </c>
      <c r="AE104" s="77" t="e">
        <f t="shared" si="39"/>
        <v>#NUM!</v>
      </c>
      <c r="AF104" s="77" t="e">
        <f t="shared" si="40"/>
        <v>#NUM!</v>
      </c>
      <c r="AG104" s="77" t="e">
        <f t="shared" si="41"/>
        <v>#NUM!</v>
      </c>
      <c r="AH104" s="77" t="e">
        <f t="shared" si="42"/>
        <v>#NUM!</v>
      </c>
      <c r="AI104" s="77" t="e">
        <f t="shared" si="43"/>
        <v>#NUM!</v>
      </c>
      <c r="AJ104" s="77" t="e">
        <f t="shared" si="44"/>
        <v>#NUM!</v>
      </c>
    </row>
    <row r="105" spans="1:36" ht="15">
      <c r="A105" s="27" t="s">
        <v>190</v>
      </c>
      <c r="B105" s="6">
        <v>1</v>
      </c>
      <c r="C105" s="6" t="s">
        <v>26</v>
      </c>
      <c r="D105" s="33"/>
      <c r="E105" s="33"/>
      <c r="F105" s="33"/>
      <c r="G105" s="33"/>
      <c r="H105" s="33"/>
      <c r="I105" s="46" t="e">
        <f t="shared" si="45"/>
        <v>#DIV/0!</v>
      </c>
      <c r="J105" s="13" t="e">
        <f t="shared" si="46"/>
        <v>#NUM!</v>
      </c>
      <c r="K105" s="75" t="e">
        <f t="shared" si="47"/>
        <v>#NUM!</v>
      </c>
      <c r="L105" s="33"/>
      <c r="M105" s="33"/>
      <c r="N105" s="33"/>
      <c r="O105" s="33"/>
      <c r="P105" s="33"/>
      <c r="Q105" s="46" t="e">
        <f t="shared" si="48"/>
        <v>#DIV/0!</v>
      </c>
      <c r="R105" s="13" t="e">
        <f t="shared" si="49"/>
        <v>#NUM!</v>
      </c>
      <c r="S105" s="75" t="e">
        <f t="shared" si="50"/>
        <v>#NUM!</v>
      </c>
      <c r="T105" s="33"/>
      <c r="U105" s="33"/>
      <c r="V105" s="33"/>
      <c r="W105" s="33"/>
      <c r="X105" s="33"/>
      <c r="Y105" s="46" t="e">
        <f t="shared" si="51"/>
        <v>#DIV/0!</v>
      </c>
      <c r="Z105" s="13" t="e">
        <f t="shared" si="52"/>
        <v>#NUM!</v>
      </c>
      <c r="AA105" s="75" t="e">
        <f t="shared" si="53"/>
        <v>#NUM!</v>
      </c>
      <c r="AB105" s="77" t="e">
        <f t="shared" si="36"/>
        <v>#NUM!</v>
      </c>
      <c r="AC105" s="77" t="e">
        <f t="shared" si="37"/>
        <v>#NUM!</v>
      </c>
      <c r="AD105" s="77" t="e">
        <f t="shared" si="38"/>
        <v>#NUM!</v>
      </c>
      <c r="AE105" s="77" t="e">
        <f t="shared" si="39"/>
        <v>#NUM!</v>
      </c>
      <c r="AF105" s="77" t="e">
        <f t="shared" si="40"/>
        <v>#NUM!</v>
      </c>
      <c r="AG105" s="77" t="e">
        <f t="shared" si="41"/>
        <v>#NUM!</v>
      </c>
      <c r="AH105" s="77" t="e">
        <f t="shared" si="42"/>
        <v>#NUM!</v>
      </c>
      <c r="AI105" s="77" t="e">
        <f t="shared" si="43"/>
        <v>#NUM!</v>
      </c>
      <c r="AJ105" s="77" t="e">
        <f t="shared" si="44"/>
        <v>#NUM!</v>
      </c>
    </row>
    <row r="106" spans="1:36" ht="15">
      <c r="A106" s="27" t="s">
        <v>191</v>
      </c>
      <c r="B106" s="6">
        <v>1</v>
      </c>
      <c r="C106" s="6" t="s">
        <v>26</v>
      </c>
      <c r="D106" s="33"/>
      <c r="E106" s="33"/>
      <c r="F106" s="33"/>
      <c r="G106" s="33"/>
      <c r="H106" s="33"/>
      <c r="I106" s="46" t="e">
        <f t="shared" si="45"/>
        <v>#DIV/0!</v>
      </c>
      <c r="J106" s="13" t="e">
        <f t="shared" si="46"/>
        <v>#NUM!</v>
      </c>
      <c r="K106" s="75" t="e">
        <f t="shared" si="47"/>
        <v>#NUM!</v>
      </c>
      <c r="L106" s="33"/>
      <c r="M106" s="33"/>
      <c r="N106" s="33"/>
      <c r="O106" s="33"/>
      <c r="P106" s="33"/>
      <c r="Q106" s="46" t="e">
        <f t="shared" si="48"/>
        <v>#DIV/0!</v>
      </c>
      <c r="R106" s="13" t="e">
        <f t="shared" si="49"/>
        <v>#NUM!</v>
      </c>
      <c r="S106" s="75" t="e">
        <f t="shared" si="50"/>
        <v>#NUM!</v>
      </c>
      <c r="T106" s="33"/>
      <c r="U106" s="33"/>
      <c r="V106" s="33"/>
      <c r="W106" s="33"/>
      <c r="X106" s="33"/>
      <c r="Y106" s="46" t="e">
        <f t="shared" si="51"/>
        <v>#DIV/0!</v>
      </c>
      <c r="Z106" s="13" t="e">
        <f t="shared" si="52"/>
        <v>#NUM!</v>
      </c>
      <c r="AA106" s="75" t="e">
        <f t="shared" si="53"/>
        <v>#NUM!</v>
      </c>
      <c r="AB106" s="77" t="e">
        <f t="shared" si="36"/>
        <v>#NUM!</v>
      </c>
      <c r="AC106" s="77" t="e">
        <f t="shared" si="37"/>
        <v>#NUM!</v>
      </c>
      <c r="AD106" s="77" t="e">
        <f t="shared" si="38"/>
        <v>#NUM!</v>
      </c>
      <c r="AE106" s="77" t="e">
        <f t="shared" si="39"/>
        <v>#NUM!</v>
      </c>
      <c r="AF106" s="77" t="e">
        <f t="shared" si="40"/>
        <v>#NUM!</v>
      </c>
      <c r="AG106" s="77" t="e">
        <f t="shared" si="41"/>
        <v>#NUM!</v>
      </c>
      <c r="AH106" s="77" t="e">
        <f t="shared" si="42"/>
        <v>#NUM!</v>
      </c>
      <c r="AI106" s="77" t="e">
        <f t="shared" si="43"/>
        <v>#NUM!</v>
      </c>
      <c r="AJ106" s="77" t="e">
        <f t="shared" si="44"/>
        <v>#NUM!</v>
      </c>
    </row>
    <row r="107" spans="1:36" ht="15">
      <c r="A107" s="27" t="s">
        <v>192</v>
      </c>
      <c r="B107" s="6">
        <v>1</v>
      </c>
      <c r="C107" s="6" t="s">
        <v>26</v>
      </c>
      <c r="D107" s="33"/>
      <c r="E107" s="33"/>
      <c r="F107" s="33"/>
      <c r="G107" s="33"/>
      <c r="H107" s="33"/>
      <c r="I107" s="46" t="e">
        <f t="shared" si="45"/>
        <v>#DIV/0!</v>
      </c>
      <c r="J107" s="13" t="e">
        <f t="shared" si="46"/>
        <v>#NUM!</v>
      </c>
      <c r="K107" s="75" t="e">
        <f t="shared" si="47"/>
        <v>#NUM!</v>
      </c>
      <c r="L107" s="33"/>
      <c r="M107" s="33"/>
      <c r="N107" s="33"/>
      <c r="O107" s="33"/>
      <c r="P107" s="33"/>
      <c r="Q107" s="46" t="e">
        <f t="shared" si="48"/>
        <v>#DIV/0!</v>
      </c>
      <c r="R107" s="13" t="e">
        <f t="shared" si="49"/>
        <v>#NUM!</v>
      </c>
      <c r="S107" s="75" t="e">
        <f t="shared" si="50"/>
        <v>#NUM!</v>
      </c>
      <c r="T107" s="33"/>
      <c r="U107" s="33"/>
      <c r="V107" s="33"/>
      <c r="W107" s="33"/>
      <c r="X107" s="33"/>
      <c r="Y107" s="46" t="e">
        <f t="shared" si="51"/>
        <v>#DIV/0!</v>
      </c>
      <c r="Z107" s="13" t="e">
        <f t="shared" si="52"/>
        <v>#NUM!</v>
      </c>
      <c r="AA107" s="75" t="e">
        <f t="shared" si="53"/>
        <v>#NUM!</v>
      </c>
      <c r="AB107" s="77" t="e">
        <f t="shared" si="36"/>
        <v>#NUM!</v>
      </c>
      <c r="AC107" s="77" t="e">
        <f t="shared" si="37"/>
        <v>#NUM!</v>
      </c>
      <c r="AD107" s="77" t="e">
        <f t="shared" si="38"/>
        <v>#NUM!</v>
      </c>
      <c r="AE107" s="77" t="e">
        <f t="shared" si="39"/>
        <v>#NUM!</v>
      </c>
      <c r="AF107" s="77" t="e">
        <f t="shared" si="40"/>
        <v>#NUM!</v>
      </c>
      <c r="AG107" s="77" t="e">
        <f t="shared" si="41"/>
        <v>#NUM!</v>
      </c>
      <c r="AH107" s="77" t="e">
        <f t="shared" si="42"/>
        <v>#NUM!</v>
      </c>
      <c r="AI107" s="77" t="e">
        <f t="shared" si="43"/>
        <v>#NUM!</v>
      </c>
      <c r="AJ107" s="77" t="e">
        <f t="shared" si="44"/>
        <v>#NUM!</v>
      </c>
    </row>
    <row r="108" spans="1:36" ht="15">
      <c r="A108" s="27" t="s">
        <v>193</v>
      </c>
      <c r="B108" s="6">
        <v>1</v>
      </c>
      <c r="C108" s="6" t="s">
        <v>26</v>
      </c>
      <c r="D108" s="33"/>
      <c r="E108" s="33"/>
      <c r="F108" s="33"/>
      <c r="G108" s="33"/>
      <c r="H108" s="33"/>
      <c r="I108" s="46" t="e">
        <f t="shared" si="45"/>
        <v>#DIV/0!</v>
      </c>
      <c r="J108" s="13" t="e">
        <f t="shared" si="46"/>
        <v>#NUM!</v>
      </c>
      <c r="K108" s="75" t="e">
        <f t="shared" si="47"/>
        <v>#NUM!</v>
      </c>
      <c r="L108" s="33"/>
      <c r="M108" s="33"/>
      <c r="N108" s="33"/>
      <c r="O108" s="33"/>
      <c r="P108" s="33"/>
      <c r="Q108" s="46" t="e">
        <f t="shared" si="48"/>
        <v>#DIV/0!</v>
      </c>
      <c r="R108" s="13" t="e">
        <f t="shared" si="49"/>
        <v>#NUM!</v>
      </c>
      <c r="S108" s="75" t="e">
        <f t="shared" si="50"/>
        <v>#NUM!</v>
      </c>
      <c r="T108" s="33"/>
      <c r="U108" s="33"/>
      <c r="V108" s="33"/>
      <c r="W108" s="33"/>
      <c r="X108" s="33"/>
      <c r="Y108" s="46" t="e">
        <f t="shared" si="51"/>
        <v>#DIV/0!</v>
      </c>
      <c r="Z108" s="13" t="e">
        <f t="shared" si="52"/>
        <v>#NUM!</v>
      </c>
      <c r="AA108" s="75" t="e">
        <f t="shared" si="53"/>
        <v>#NUM!</v>
      </c>
      <c r="AB108" s="77" t="e">
        <f t="shared" si="36"/>
        <v>#NUM!</v>
      </c>
      <c r="AC108" s="77" t="e">
        <f t="shared" si="37"/>
        <v>#NUM!</v>
      </c>
      <c r="AD108" s="77" t="e">
        <f t="shared" si="38"/>
        <v>#NUM!</v>
      </c>
      <c r="AE108" s="77" t="e">
        <f t="shared" si="39"/>
        <v>#NUM!</v>
      </c>
      <c r="AF108" s="77" t="e">
        <f t="shared" si="40"/>
        <v>#NUM!</v>
      </c>
      <c r="AG108" s="77" t="e">
        <f t="shared" si="41"/>
        <v>#NUM!</v>
      </c>
      <c r="AH108" s="77" t="e">
        <f t="shared" si="42"/>
        <v>#NUM!</v>
      </c>
      <c r="AI108" s="77" t="e">
        <f t="shared" si="43"/>
        <v>#NUM!</v>
      </c>
      <c r="AJ108" s="77" t="e">
        <f t="shared" si="44"/>
        <v>#NUM!</v>
      </c>
    </row>
    <row r="109" spans="1:36" ht="15">
      <c r="A109" s="27" t="s">
        <v>194</v>
      </c>
      <c r="B109" s="6">
        <v>1</v>
      </c>
      <c r="C109" s="6" t="s">
        <v>26</v>
      </c>
      <c r="D109" s="33"/>
      <c r="E109" s="33"/>
      <c r="F109" s="33"/>
      <c r="G109" s="33"/>
      <c r="H109" s="33"/>
      <c r="I109" s="46" t="e">
        <f t="shared" si="45"/>
        <v>#DIV/0!</v>
      </c>
      <c r="J109" s="13" t="e">
        <f t="shared" si="46"/>
        <v>#NUM!</v>
      </c>
      <c r="K109" s="75" t="e">
        <f t="shared" si="47"/>
        <v>#NUM!</v>
      </c>
      <c r="L109" s="33"/>
      <c r="M109" s="33"/>
      <c r="N109" s="33"/>
      <c r="O109" s="33"/>
      <c r="P109" s="33"/>
      <c r="Q109" s="46" t="e">
        <f t="shared" si="48"/>
        <v>#DIV/0!</v>
      </c>
      <c r="R109" s="13" t="e">
        <f t="shared" si="49"/>
        <v>#NUM!</v>
      </c>
      <c r="S109" s="75" t="e">
        <f t="shared" si="50"/>
        <v>#NUM!</v>
      </c>
      <c r="T109" s="33"/>
      <c r="U109" s="33"/>
      <c r="V109" s="33"/>
      <c r="W109" s="33"/>
      <c r="X109" s="33"/>
      <c r="Y109" s="46" t="e">
        <f t="shared" si="51"/>
        <v>#DIV/0!</v>
      </c>
      <c r="Z109" s="13" t="e">
        <f t="shared" si="52"/>
        <v>#NUM!</v>
      </c>
      <c r="AA109" s="75" t="e">
        <f t="shared" si="53"/>
        <v>#NUM!</v>
      </c>
      <c r="AB109" s="77" t="e">
        <f t="shared" si="36"/>
        <v>#NUM!</v>
      </c>
      <c r="AC109" s="77" t="e">
        <f t="shared" si="37"/>
        <v>#NUM!</v>
      </c>
      <c r="AD109" s="77" t="e">
        <f t="shared" si="38"/>
        <v>#NUM!</v>
      </c>
      <c r="AE109" s="77" t="e">
        <f t="shared" si="39"/>
        <v>#NUM!</v>
      </c>
      <c r="AF109" s="77" t="e">
        <f t="shared" si="40"/>
        <v>#NUM!</v>
      </c>
      <c r="AG109" s="77" t="e">
        <f t="shared" si="41"/>
        <v>#NUM!</v>
      </c>
      <c r="AH109" s="77" t="e">
        <f t="shared" si="42"/>
        <v>#NUM!</v>
      </c>
      <c r="AI109" s="77" t="e">
        <f t="shared" si="43"/>
        <v>#NUM!</v>
      </c>
      <c r="AJ109" s="77" t="e">
        <f t="shared" si="44"/>
        <v>#NUM!</v>
      </c>
    </row>
    <row r="110" spans="1:36" ht="15">
      <c r="A110" s="27" t="s">
        <v>195</v>
      </c>
      <c r="B110" s="6">
        <v>1</v>
      </c>
      <c r="C110" s="6" t="s">
        <v>26</v>
      </c>
      <c r="D110" s="33"/>
      <c r="E110" s="33"/>
      <c r="F110" s="33"/>
      <c r="G110" s="33"/>
      <c r="H110" s="33"/>
      <c r="I110" s="46" t="e">
        <f t="shared" si="45"/>
        <v>#DIV/0!</v>
      </c>
      <c r="J110" s="13" t="e">
        <f t="shared" si="46"/>
        <v>#NUM!</v>
      </c>
      <c r="K110" s="75" t="e">
        <f t="shared" si="47"/>
        <v>#NUM!</v>
      </c>
      <c r="L110" s="33"/>
      <c r="M110" s="33"/>
      <c r="N110" s="33"/>
      <c r="O110" s="33"/>
      <c r="P110" s="33"/>
      <c r="Q110" s="46" t="e">
        <f t="shared" si="48"/>
        <v>#DIV/0!</v>
      </c>
      <c r="R110" s="13" t="e">
        <f t="shared" si="49"/>
        <v>#NUM!</v>
      </c>
      <c r="S110" s="75" t="e">
        <f t="shared" si="50"/>
        <v>#NUM!</v>
      </c>
      <c r="T110" s="33"/>
      <c r="U110" s="33"/>
      <c r="V110" s="33"/>
      <c r="W110" s="33"/>
      <c r="X110" s="33"/>
      <c r="Y110" s="46" t="e">
        <f t="shared" si="51"/>
        <v>#DIV/0!</v>
      </c>
      <c r="Z110" s="13" t="e">
        <f t="shared" si="52"/>
        <v>#NUM!</v>
      </c>
      <c r="AA110" s="75" t="e">
        <f t="shared" si="53"/>
        <v>#NUM!</v>
      </c>
      <c r="AB110" s="77" t="e">
        <f t="shared" si="36"/>
        <v>#NUM!</v>
      </c>
      <c r="AC110" s="77" t="e">
        <f t="shared" si="37"/>
        <v>#NUM!</v>
      </c>
      <c r="AD110" s="77" t="e">
        <f t="shared" si="38"/>
        <v>#NUM!</v>
      </c>
      <c r="AE110" s="77" t="e">
        <f t="shared" si="39"/>
        <v>#NUM!</v>
      </c>
      <c r="AF110" s="77" t="e">
        <f t="shared" si="40"/>
        <v>#NUM!</v>
      </c>
      <c r="AG110" s="77" t="e">
        <f t="shared" si="41"/>
        <v>#NUM!</v>
      </c>
      <c r="AH110" s="77" t="e">
        <f t="shared" si="42"/>
        <v>#NUM!</v>
      </c>
      <c r="AI110" s="77" t="e">
        <f t="shared" si="43"/>
        <v>#NUM!</v>
      </c>
      <c r="AJ110" s="77" t="e">
        <f t="shared" si="44"/>
        <v>#NUM!</v>
      </c>
    </row>
    <row r="111" spans="1:36" ht="15">
      <c r="A111" s="27" t="s">
        <v>196</v>
      </c>
      <c r="B111" s="6">
        <v>1</v>
      </c>
      <c r="C111" s="6" t="s">
        <v>26</v>
      </c>
      <c r="D111" s="33"/>
      <c r="E111" s="33"/>
      <c r="F111" s="33"/>
      <c r="G111" s="33"/>
      <c r="H111" s="33"/>
      <c r="I111" s="46" t="e">
        <f t="shared" si="45"/>
        <v>#DIV/0!</v>
      </c>
      <c r="J111" s="13" t="e">
        <f t="shared" si="46"/>
        <v>#NUM!</v>
      </c>
      <c r="K111" s="75" t="e">
        <f t="shared" si="47"/>
        <v>#NUM!</v>
      </c>
      <c r="L111" s="33"/>
      <c r="M111" s="33"/>
      <c r="N111" s="33"/>
      <c r="O111" s="33"/>
      <c r="P111" s="33"/>
      <c r="Q111" s="46" t="e">
        <f t="shared" si="48"/>
        <v>#DIV/0!</v>
      </c>
      <c r="R111" s="13" t="e">
        <f t="shared" si="49"/>
        <v>#NUM!</v>
      </c>
      <c r="S111" s="75" t="e">
        <f t="shared" si="50"/>
        <v>#NUM!</v>
      </c>
      <c r="T111" s="33"/>
      <c r="U111" s="33"/>
      <c r="V111" s="33"/>
      <c r="W111" s="33"/>
      <c r="X111" s="33"/>
      <c r="Y111" s="46" t="e">
        <f t="shared" si="51"/>
        <v>#DIV/0!</v>
      </c>
      <c r="Z111" s="13" t="e">
        <f t="shared" si="52"/>
        <v>#NUM!</v>
      </c>
      <c r="AA111" s="75" t="e">
        <f t="shared" si="53"/>
        <v>#NUM!</v>
      </c>
      <c r="AB111" s="77" t="e">
        <f t="shared" si="36"/>
        <v>#NUM!</v>
      </c>
      <c r="AC111" s="77" t="e">
        <f t="shared" si="37"/>
        <v>#NUM!</v>
      </c>
      <c r="AD111" s="77" t="e">
        <f t="shared" si="38"/>
        <v>#NUM!</v>
      </c>
      <c r="AE111" s="77" t="e">
        <f t="shared" si="39"/>
        <v>#NUM!</v>
      </c>
      <c r="AF111" s="77" t="e">
        <f t="shared" si="40"/>
        <v>#NUM!</v>
      </c>
      <c r="AG111" s="77" t="e">
        <f t="shared" si="41"/>
        <v>#NUM!</v>
      </c>
      <c r="AH111" s="77" t="e">
        <f t="shared" si="42"/>
        <v>#NUM!</v>
      </c>
      <c r="AI111" s="77" t="e">
        <f t="shared" si="43"/>
        <v>#NUM!</v>
      </c>
      <c r="AJ111" s="77" t="e">
        <f t="shared" si="44"/>
        <v>#NUM!</v>
      </c>
    </row>
    <row r="112" spans="1:36" ht="15">
      <c r="A112" s="27" t="s">
        <v>197</v>
      </c>
      <c r="B112" s="6">
        <v>1</v>
      </c>
      <c r="C112" s="6" t="s">
        <v>26</v>
      </c>
      <c r="D112" s="33"/>
      <c r="E112" s="33"/>
      <c r="F112" s="33"/>
      <c r="G112" s="33"/>
      <c r="H112" s="33"/>
      <c r="I112" s="46" t="e">
        <f t="shared" si="45"/>
        <v>#DIV/0!</v>
      </c>
      <c r="J112" s="13" t="e">
        <f t="shared" si="46"/>
        <v>#NUM!</v>
      </c>
      <c r="K112" s="75" t="e">
        <f t="shared" si="47"/>
        <v>#NUM!</v>
      </c>
      <c r="L112" s="33"/>
      <c r="M112" s="33"/>
      <c r="N112" s="33"/>
      <c r="O112" s="33"/>
      <c r="P112" s="33"/>
      <c r="Q112" s="46" t="e">
        <f t="shared" si="48"/>
        <v>#DIV/0!</v>
      </c>
      <c r="R112" s="13" t="e">
        <f t="shared" si="49"/>
        <v>#NUM!</v>
      </c>
      <c r="S112" s="75" t="e">
        <f t="shared" si="50"/>
        <v>#NUM!</v>
      </c>
      <c r="T112" s="33"/>
      <c r="U112" s="33"/>
      <c r="V112" s="33"/>
      <c r="W112" s="33"/>
      <c r="X112" s="33"/>
      <c r="Y112" s="46" t="e">
        <f t="shared" si="51"/>
        <v>#DIV/0!</v>
      </c>
      <c r="Z112" s="13" t="e">
        <f t="shared" si="52"/>
        <v>#NUM!</v>
      </c>
      <c r="AA112" s="75" t="e">
        <f t="shared" si="53"/>
        <v>#NUM!</v>
      </c>
      <c r="AB112" s="77" t="e">
        <f t="shared" si="36"/>
        <v>#NUM!</v>
      </c>
      <c r="AC112" s="77" t="e">
        <f t="shared" si="37"/>
        <v>#NUM!</v>
      </c>
      <c r="AD112" s="77" t="e">
        <f t="shared" si="38"/>
        <v>#NUM!</v>
      </c>
      <c r="AE112" s="77" t="e">
        <f t="shared" si="39"/>
        <v>#NUM!</v>
      </c>
      <c r="AF112" s="77" t="e">
        <f t="shared" si="40"/>
        <v>#NUM!</v>
      </c>
      <c r="AG112" s="77" t="e">
        <f t="shared" si="41"/>
        <v>#NUM!</v>
      </c>
      <c r="AH112" s="77" t="e">
        <f t="shared" si="42"/>
        <v>#NUM!</v>
      </c>
      <c r="AI112" s="77" t="e">
        <f t="shared" si="43"/>
        <v>#NUM!</v>
      </c>
      <c r="AJ112" s="77" t="e">
        <f t="shared" si="44"/>
        <v>#NUM!</v>
      </c>
    </row>
    <row r="113" spans="1:36" ht="15">
      <c r="A113" s="27" t="s">
        <v>198</v>
      </c>
      <c r="B113" s="6">
        <v>1</v>
      </c>
      <c r="C113" s="6" t="s">
        <v>26</v>
      </c>
      <c r="D113" s="33"/>
      <c r="E113" s="33"/>
      <c r="F113" s="33"/>
      <c r="G113" s="33"/>
      <c r="H113" s="33"/>
      <c r="I113" s="46" t="e">
        <f t="shared" si="45"/>
        <v>#DIV/0!</v>
      </c>
      <c r="J113" s="13" t="e">
        <f t="shared" si="46"/>
        <v>#NUM!</v>
      </c>
      <c r="K113" s="75" t="e">
        <f t="shared" si="47"/>
        <v>#NUM!</v>
      </c>
      <c r="L113" s="33"/>
      <c r="M113" s="33"/>
      <c r="N113" s="33"/>
      <c r="O113" s="33"/>
      <c r="P113" s="33"/>
      <c r="Q113" s="46" t="e">
        <f t="shared" si="48"/>
        <v>#DIV/0!</v>
      </c>
      <c r="R113" s="13" t="e">
        <f t="shared" si="49"/>
        <v>#NUM!</v>
      </c>
      <c r="S113" s="75" t="e">
        <f t="shared" si="50"/>
        <v>#NUM!</v>
      </c>
      <c r="T113" s="33"/>
      <c r="U113" s="33"/>
      <c r="V113" s="33"/>
      <c r="W113" s="33"/>
      <c r="X113" s="33"/>
      <c r="Y113" s="46" t="e">
        <f t="shared" si="51"/>
        <v>#DIV/0!</v>
      </c>
      <c r="Z113" s="13" t="e">
        <f t="shared" si="52"/>
        <v>#NUM!</v>
      </c>
      <c r="AA113" s="75" t="e">
        <f t="shared" si="53"/>
        <v>#NUM!</v>
      </c>
      <c r="AB113" s="77" t="e">
        <f t="shared" si="36"/>
        <v>#NUM!</v>
      </c>
      <c r="AC113" s="77" t="e">
        <f t="shared" si="37"/>
        <v>#NUM!</v>
      </c>
      <c r="AD113" s="77" t="e">
        <f t="shared" si="38"/>
        <v>#NUM!</v>
      </c>
      <c r="AE113" s="77" t="e">
        <f t="shared" si="39"/>
        <v>#NUM!</v>
      </c>
      <c r="AF113" s="77" t="e">
        <f t="shared" si="40"/>
        <v>#NUM!</v>
      </c>
      <c r="AG113" s="77" t="e">
        <f t="shared" si="41"/>
        <v>#NUM!</v>
      </c>
      <c r="AH113" s="77" t="e">
        <f t="shared" si="42"/>
        <v>#NUM!</v>
      </c>
      <c r="AI113" s="77" t="e">
        <f t="shared" si="43"/>
        <v>#NUM!</v>
      </c>
      <c r="AJ113" s="77" t="e">
        <f t="shared" si="44"/>
        <v>#NUM!</v>
      </c>
    </row>
    <row r="114" spans="1:36" ht="15">
      <c r="A114" s="27" t="s">
        <v>199</v>
      </c>
      <c r="B114" s="6">
        <v>1</v>
      </c>
      <c r="C114" s="6" t="s">
        <v>26</v>
      </c>
      <c r="D114" s="33"/>
      <c r="E114" s="33"/>
      <c r="F114" s="33"/>
      <c r="G114" s="33"/>
      <c r="H114" s="33"/>
      <c r="I114" s="46" t="e">
        <f t="shared" si="45"/>
        <v>#DIV/0!</v>
      </c>
      <c r="J114" s="13" t="e">
        <f t="shared" si="46"/>
        <v>#NUM!</v>
      </c>
      <c r="K114" s="75" t="e">
        <f t="shared" si="47"/>
        <v>#NUM!</v>
      </c>
      <c r="L114" s="33"/>
      <c r="M114" s="33"/>
      <c r="N114" s="33"/>
      <c r="O114" s="33"/>
      <c r="P114" s="33"/>
      <c r="Q114" s="46" t="e">
        <f t="shared" si="48"/>
        <v>#DIV/0!</v>
      </c>
      <c r="R114" s="13" t="e">
        <f t="shared" si="49"/>
        <v>#NUM!</v>
      </c>
      <c r="S114" s="75" t="e">
        <f t="shared" si="50"/>
        <v>#NUM!</v>
      </c>
      <c r="T114" s="33"/>
      <c r="U114" s="33"/>
      <c r="V114" s="33"/>
      <c r="W114" s="33"/>
      <c r="X114" s="33"/>
      <c r="Y114" s="46" t="e">
        <f t="shared" si="51"/>
        <v>#DIV/0!</v>
      </c>
      <c r="Z114" s="13" t="e">
        <f t="shared" si="52"/>
        <v>#NUM!</v>
      </c>
      <c r="AA114" s="75" t="e">
        <f t="shared" si="53"/>
        <v>#NUM!</v>
      </c>
      <c r="AB114" s="77" t="e">
        <f t="shared" si="36"/>
        <v>#NUM!</v>
      </c>
      <c r="AC114" s="77" t="e">
        <f t="shared" si="37"/>
        <v>#NUM!</v>
      </c>
      <c r="AD114" s="77" t="e">
        <f t="shared" si="38"/>
        <v>#NUM!</v>
      </c>
      <c r="AE114" s="77" t="e">
        <f t="shared" si="39"/>
        <v>#NUM!</v>
      </c>
      <c r="AF114" s="77" t="e">
        <f t="shared" si="40"/>
        <v>#NUM!</v>
      </c>
      <c r="AG114" s="77" t="e">
        <f t="shared" si="41"/>
        <v>#NUM!</v>
      </c>
      <c r="AH114" s="77" t="e">
        <f t="shared" si="42"/>
        <v>#NUM!</v>
      </c>
      <c r="AI114" s="77" t="e">
        <f t="shared" si="43"/>
        <v>#NUM!</v>
      </c>
      <c r="AJ114" s="77" t="e">
        <f t="shared" si="44"/>
        <v>#NUM!</v>
      </c>
    </row>
    <row r="115" spans="1:36" ht="15">
      <c r="A115" s="27" t="s">
        <v>200</v>
      </c>
      <c r="B115" s="6">
        <v>1</v>
      </c>
      <c r="C115" s="6" t="s">
        <v>26</v>
      </c>
      <c r="D115" s="33"/>
      <c r="E115" s="33"/>
      <c r="F115" s="33"/>
      <c r="G115" s="33"/>
      <c r="H115" s="33"/>
      <c r="I115" s="46" t="e">
        <f t="shared" si="45"/>
        <v>#DIV/0!</v>
      </c>
      <c r="J115" s="13" t="e">
        <f t="shared" si="46"/>
        <v>#NUM!</v>
      </c>
      <c r="K115" s="75" t="e">
        <f t="shared" si="47"/>
        <v>#NUM!</v>
      </c>
      <c r="L115" s="33"/>
      <c r="M115" s="33"/>
      <c r="N115" s="33"/>
      <c r="O115" s="33"/>
      <c r="P115" s="33"/>
      <c r="Q115" s="46" t="e">
        <f t="shared" si="48"/>
        <v>#DIV/0!</v>
      </c>
      <c r="R115" s="13" t="e">
        <f t="shared" si="49"/>
        <v>#NUM!</v>
      </c>
      <c r="S115" s="75" t="e">
        <f t="shared" si="50"/>
        <v>#NUM!</v>
      </c>
      <c r="T115" s="33"/>
      <c r="U115" s="33"/>
      <c r="V115" s="33"/>
      <c r="W115" s="33"/>
      <c r="X115" s="33"/>
      <c r="Y115" s="46" t="e">
        <f t="shared" si="51"/>
        <v>#DIV/0!</v>
      </c>
      <c r="Z115" s="13" t="e">
        <f t="shared" si="52"/>
        <v>#NUM!</v>
      </c>
      <c r="AA115" s="75" t="e">
        <f t="shared" si="53"/>
        <v>#NUM!</v>
      </c>
      <c r="AB115" s="77" t="e">
        <f t="shared" si="36"/>
        <v>#NUM!</v>
      </c>
      <c r="AC115" s="77" t="e">
        <f t="shared" si="37"/>
        <v>#NUM!</v>
      </c>
      <c r="AD115" s="77" t="e">
        <f t="shared" si="38"/>
        <v>#NUM!</v>
      </c>
      <c r="AE115" s="77" t="e">
        <f t="shared" si="39"/>
        <v>#NUM!</v>
      </c>
      <c r="AF115" s="77" t="e">
        <f t="shared" si="40"/>
        <v>#NUM!</v>
      </c>
      <c r="AG115" s="77" t="e">
        <f t="shared" si="41"/>
        <v>#NUM!</v>
      </c>
      <c r="AH115" s="77" t="e">
        <f t="shared" si="42"/>
        <v>#NUM!</v>
      </c>
      <c r="AI115" s="77" t="e">
        <f t="shared" si="43"/>
        <v>#NUM!</v>
      </c>
      <c r="AJ115" s="77" t="e">
        <f t="shared" si="44"/>
        <v>#NUM!</v>
      </c>
    </row>
    <row r="116" spans="1:36" ht="15">
      <c r="A116" s="27" t="s">
        <v>201</v>
      </c>
      <c r="B116" s="6">
        <v>1</v>
      </c>
      <c r="C116" s="6" t="s">
        <v>26</v>
      </c>
      <c r="D116" s="33"/>
      <c r="E116" s="33"/>
      <c r="F116" s="33"/>
      <c r="G116" s="33"/>
      <c r="H116" s="33"/>
      <c r="I116" s="46" t="e">
        <f t="shared" si="45"/>
        <v>#DIV/0!</v>
      </c>
      <c r="J116" s="13" t="e">
        <f t="shared" si="46"/>
        <v>#NUM!</v>
      </c>
      <c r="K116" s="75" t="e">
        <f t="shared" si="47"/>
        <v>#NUM!</v>
      </c>
      <c r="L116" s="33"/>
      <c r="M116" s="33"/>
      <c r="N116" s="33"/>
      <c r="O116" s="33"/>
      <c r="P116" s="33"/>
      <c r="Q116" s="46" t="e">
        <f t="shared" si="48"/>
        <v>#DIV/0!</v>
      </c>
      <c r="R116" s="13" t="e">
        <f t="shared" si="49"/>
        <v>#NUM!</v>
      </c>
      <c r="S116" s="75" t="e">
        <f t="shared" si="50"/>
        <v>#NUM!</v>
      </c>
      <c r="T116" s="33"/>
      <c r="U116" s="33"/>
      <c r="V116" s="33"/>
      <c r="W116" s="33"/>
      <c r="X116" s="33"/>
      <c r="Y116" s="46" t="e">
        <f t="shared" si="51"/>
        <v>#DIV/0!</v>
      </c>
      <c r="Z116" s="13" t="e">
        <f t="shared" si="52"/>
        <v>#NUM!</v>
      </c>
      <c r="AA116" s="75" t="e">
        <f t="shared" si="53"/>
        <v>#NUM!</v>
      </c>
      <c r="AB116" s="77" t="e">
        <f t="shared" si="36"/>
        <v>#NUM!</v>
      </c>
      <c r="AC116" s="77" t="e">
        <f t="shared" si="37"/>
        <v>#NUM!</v>
      </c>
      <c r="AD116" s="77" t="e">
        <f t="shared" si="38"/>
        <v>#NUM!</v>
      </c>
      <c r="AE116" s="77" t="e">
        <f t="shared" si="39"/>
        <v>#NUM!</v>
      </c>
      <c r="AF116" s="77" t="e">
        <f t="shared" si="40"/>
        <v>#NUM!</v>
      </c>
      <c r="AG116" s="77" t="e">
        <f t="shared" si="41"/>
        <v>#NUM!</v>
      </c>
      <c r="AH116" s="77" t="e">
        <f t="shared" si="42"/>
        <v>#NUM!</v>
      </c>
      <c r="AI116" s="77" t="e">
        <f t="shared" si="43"/>
        <v>#NUM!</v>
      </c>
      <c r="AJ116" s="77" t="e">
        <f t="shared" si="44"/>
        <v>#NUM!</v>
      </c>
    </row>
    <row r="117" spans="1:36" ht="15">
      <c r="A117" s="27" t="s">
        <v>202</v>
      </c>
      <c r="B117" s="6">
        <v>1</v>
      </c>
      <c r="C117" s="6" t="s">
        <v>26</v>
      </c>
      <c r="D117" s="33"/>
      <c r="E117" s="33"/>
      <c r="F117" s="33"/>
      <c r="G117" s="33"/>
      <c r="H117" s="33"/>
      <c r="I117" s="46" t="e">
        <f t="shared" si="45"/>
        <v>#DIV/0!</v>
      </c>
      <c r="J117" s="13" t="e">
        <f t="shared" si="46"/>
        <v>#NUM!</v>
      </c>
      <c r="K117" s="75" t="e">
        <f t="shared" si="47"/>
        <v>#NUM!</v>
      </c>
      <c r="L117" s="33"/>
      <c r="M117" s="33"/>
      <c r="N117" s="33"/>
      <c r="O117" s="33"/>
      <c r="P117" s="33"/>
      <c r="Q117" s="46" t="e">
        <f t="shared" si="48"/>
        <v>#DIV/0!</v>
      </c>
      <c r="R117" s="13" t="e">
        <f t="shared" si="49"/>
        <v>#NUM!</v>
      </c>
      <c r="S117" s="75" t="e">
        <f t="shared" si="50"/>
        <v>#NUM!</v>
      </c>
      <c r="T117" s="33"/>
      <c r="U117" s="33"/>
      <c r="V117" s="33"/>
      <c r="W117" s="33"/>
      <c r="X117" s="33"/>
      <c r="Y117" s="46" t="e">
        <f t="shared" si="51"/>
        <v>#DIV/0!</v>
      </c>
      <c r="Z117" s="13" t="e">
        <f t="shared" si="52"/>
        <v>#NUM!</v>
      </c>
      <c r="AA117" s="75" t="e">
        <f t="shared" si="53"/>
        <v>#NUM!</v>
      </c>
      <c r="AB117" s="77" t="e">
        <f t="shared" si="36"/>
        <v>#NUM!</v>
      </c>
      <c r="AC117" s="77" t="e">
        <f t="shared" si="37"/>
        <v>#NUM!</v>
      </c>
      <c r="AD117" s="77" t="e">
        <f t="shared" si="38"/>
        <v>#NUM!</v>
      </c>
      <c r="AE117" s="77" t="e">
        <f t="shared" si="39"/>
        <v>#NUM!</v>
      </c>
      <c r="AF117" s="77" t="e">
        <f t="shared" si="40"/>
        <v>#NUM!</v>
      </c>
      <c r="AG117" s="77" t="e">
        <f t="shared" si="41"/>
        <v>#NUM!</v>
      </c>
      <c r="AH117" s="77" t="e">
        <f t="shared" si="42"/>
        <v>#NUM!</v>
      </c>
      <c r="AI117" s="77" t="e">
        <f t="shared" si="43"/>
        <v>#NUM!</v>
      </c>
      <c r="AJ117" s="77" t="e">
        <f t="shared" si="44"/>
        <v>#NUM!</v>
      </c>
    </row>
    <row r="118" spans="1:36" ht="15">
      <c r="A118" s="27" t="s">
        <v>203</v>
      </c>
      <c r="B118" s="6">
        <v>1</v>
      </c>
      <c r="C118" s="6" t="s">
        <v>26</v>
      </c>
      <c r="D118" s="33"/>
      <c r="E118" s="33"/>
      <c r="F118" s="33"/>
      <c r="G118" s="33"/>
      <c r="H118" s="33"/>
      <c r="I118" s="46" t="e">
        <f t="shared" si="45"/>
        <v>#DIV/0!</v>
      </c>
      <c r="J118" s="13" t="e">
        <f t="shared" si="46"/>
        <v>#NUM!</v>
      </c>
      <c r="K118" s="75" t="e">
        <f t="shared" si="47"/>
        <v>#NUM!</v>
      </c>
      <c r="L118" s="33"/>
      <c r="M118" s="33"/>
      <c r="N118" s="33"/>
      <c r="O118" s="33"/>
      <c r="P118" s="33"/>
      <c r="Q118" s="46" t="e">
        <f t="shared" si="48"/>
        <v>#DIV/0!</v>
      </c>
      <c r="R118" s="13" t="e">
        <f t="shared" si="49"/>
        <v>#NUM!</v>
      </c>
      <c r="S118" s="75" t="e">
        <f t="shared" si="50"/>
        <v>#NUM!</v>
      </c>
      <c r="T118" s="33"/>
      <c r="U118" s="33"/>
      <c r="V118" s="33"/>
      <c r="W118" s="33"/>
      <c r="X118" s="33"/>
      <c r="Y118" s="46" t="e">
        <f t="shared" si="51"/>
        <v>#DIV/0!</v>
      </c>
      <c r="Z118" s="13" t="e">
        <f t="shared" si="52"/>
        <v>#NUM!</v>
      </c>
      <c r="AA118" s="75" t="e">
        <f t="shared" si="53"/>
        <v>#NUM!</v>
      </c>
      <c r="AB118" s="77" t="e">
        <f t="shared" si="36"/>
        <v>#NUM!</v>
      </c>
      <c r="AC118" s="77" t="e">
        <f t="shared" si="37"/>
        <v>#NUM!</v>
      </c>
      <c r="AD118" s="77" t="e">
        <f t="shared" si="38"/>
        <v>#NUM!</v>
      </c>
      <c r="AE118" s="77" t="e">
        <f t="shared" si="39"/>
        <v>#NUM!</v>
      </c>
      <c r="AF118" s="77" t="e">
        <f t="shared" si="40"/>
        <v>#NUM!</v>
      </c>
      <c r="AG118" s="77" t="e">
        <f t="shared" si="41"/>
        <v>#NUM!</v>
      </c>
      <c r="AH118" s="77" t="e">
        <f t="shared" si="42"/>
        <v>#NUM!</v>
      </c>
      <c r="AI118" s="77" t="e">
        <f t="shared" si="43"/>
        <v>#NUM!</v>
      </c>
      <c r="AJ118" s="77" t="e">
        <f t="shared" si="44"/>
        <v>#NUM!</v>
      </c>
    </row>
    <row r="119" spans="1:36" ht="15">
      <c r="A119" s="27" t="s">
        <v>204</v>
      </c>
      <c r="B119" s="6">
        <v>1</v>
      </c>
      <c r="C119" s="6" t="s">
        <v>26</v>
      </c>
      <c r="D119" s="33"/>
      <c r="E119" s="33"/>
      <c r="F119" s="33"/>
      <c r="G119" s="33"/>
      <c r="H119" s="33"/>
      <c r="I119" s="46" t="e">
        <f t="shared" si="45"/>
        <v>#DIV/0!</v>
      </c>
      <c r="J119" s="13" t="e">
        <f t="shared" si="46"/>
        <v>#NUM!</v>
      </c>
      <c r="K119" s="75" t="e">
        <f t="shared" si="47"/>
        <v>#NUM!</v>
      </c>
      <c r="L119" s="33"/>
      <c r="M119" s="33"/>
      <c r="N119" s="33"/>
      <c r="O119" s="33"/>
      <c r="P119" s="33"/>
      <c r="Q119" s="46" t="e">
        <f t="shared" si="48"/>
        <v>#DIV/0!</v>
      </c>
      <c r="R119" s="13" t="e">
        <f t="shared" si="49"/>
        <v>#NUM!</v>
      </c>
      <c r="S119" s="75" t="e">
        <f t="shared" si="50"/>
        <v>#NUM!</v>
      </c>
      <c r="T119" s="33"/>
      <c r="U119" s="33"/>
      <c r="V119" s="33"/>
      <c r="W119" s="33"/>
      <c r="X119" s="33"/>
      <c r="Y119" s="46" t="e">
        <f t="shared" si="51"/>
        <v>#DIV/0!</v>
      </c>
      <c r="Z119" s="13" t="e">
        <f t="shared" si="52"/>
        <v>#NUM!</v>
      </c>
      <c r="AA119" s="75" t="e">
        <f t="shared" si="53"/>
        <v>#NUM!</v>
      </c>
      <c r="AB119" s="77" t="e">
        <f t="shared" si="36"/>
        <v>#NUM!</v>
      </c>
      <c r="AC119" s="77" t="e">
        <f t="shared" si="37"/>
        <v>#NUM!</v>
      </c>
      <c r="AD119" s="77" t="e">
        <f t="shared" si="38"/>
        <v>#NUM!</v>
      </c>
      <c r="AE119" s="77" t="e">
        <f t="shared" si="39"/>
        <v>#NUM!</v>
      </c>
      <c r="AF119" s="77" t="e">
        <f t="shared" si="40"/>
        <v>#NUM!</v>
      </c>
      <c r="AG119" s="77" t="e">
        <f t="shared" si="41"/>
        <v>#NUM!</v>
      </c>
      <c r="AH119" s="77" t="e">
        <f t="shared" si="42"/>
        <v>#NUM!</v>
      </c>
      <c r="AI119" s="77" t="e">
        <f t="shared" si="43"/>
        <v>#NUM!</v>
      </c>
      <c r="AJ119" s="77" t="e">
        <f t="shared" si="44"/>
        <v>#NUM!</v>
      </c>
    </row>
    <row r="120" spans="1:36" ht="15">
      <c r="A120" s="27" t="s">
        <v>205</v>
      </c>
      <c r="B120" s="6">
        <v>1</v>
      </c>
      <c r="C120" s="6" t="s">
        <v>26</v>
      </c>
      <c r="D120" s="33"/>
      <c r="E120" s="33"/>
      <c r="F120" s="33"/>
      <c r="G120" s="33"/>
      <c r="H120" s="33"/>
      <c r="I120" s="46" t="e">
        <f t="shared" si="45"/>
        <v>#DIV/0!</v>
      </c>
      <c r="J120" s="13" t="e">
        <f t="shared" si="46"/>
        <v>#NUM!</v>
      </c>
      <c r="K120" s="75" t="e">
        <f t="shared" si="47"/>
        <v>#NUM!</v>
      </c>
      <c r="L120" s="33"/>
      <c r="M120" s="33"/>
      <c r="N120" s="33"/>
      <c r="O120" s="33"/>
      <c r="P120" s="33"/>
      <c r="Q120" s="46" t="e">
        <f t="shared" si="48"/>
        <v>#DIV/0!</v>
      </c>
      <c r="R120" s="13" t="e">
        <f t="shared" si="49"/>
        <v>#NUM!</v>
      </c>
      <c r="S120" s="75" t="e">
        <f t="shared" si="50"/>
        <v>#NUM!</v>
      </c>
      <c r="T120" s="33"/>
      <c r="U120" s="33"/>
      <c r="V120" s="33"/>
      <c r="W120" s="33"/>
      <c r="X120" s="33"/>
      <c r="Y120" s="46" t="e">
        <f t="shared" si="51"/>
        <v>#DIV/0!</v>
      </c>
      <c r="Z120" s="13" t="e">
        <f t="shared" si="52"/>
        <v>#NUM!</v>
      </c>
      <c r="AA120" s="75" t="e">
        <f t="shared" si="53"/>
        <v>#NUM!</v>
      </c>
      <c r="AB120" s="77" t="e">
        <f t="shared" si="36"/>
        <v>#NUM!</v>
      </c>
      <c r="AC120" s="77" t="e">
        <f t="shared" si="37"/>
        <v>#NUM!</v>
      </c>
      <c r="AD120" s="77" t="e">
        <f t="shared" si="38"/>
        <v>#NUM!</v>
      </c>
      <c r="AE120" s="77" t="e">
        <f t="shared" si="39"/>
        <v>#NUM!</v>
      </c>
      <c r="AF120" s="77" t="e">
        <f t="shared" si="40"/>
        <v>#NUM!</v>
      </c>
      <c r="AG120" s="77" t="e">
        <f t="shared" si="41"/>
        <v>#NUM!</v>
      </c>
      <c r="AH120" s="77" t="e">
        <f t="shared" si="42"/>
        <v>#NUM!</v>
      </c>
      <c r="AI120" s="77" t="e">
        <f t="shared" si="43"/>
        <v>#NUM!</v>
      </c>
      <c r="AJ120" s="77" t="e">
        <f t="shared" si="44"/>
        <v>#NUM!</v>
      </c>
    </row>
    <row r="121" spans="1:36" ht="15">
      <c r="A121" s="27" t="s">
        <v>206</v>
      </c>
      <c r="B121" s="6">
        <v>1</v>
      </c>
      <c r="C121" s="6" t="s">
        <v>26</v>
      </c>
      <c r="D121" s="33"/>
      <c r="E121" s="33"/>
      <c r="F121" s="33"/>
      <c r="G121" s="33"/>
      <c r="H121" s="33"/>
      <c r="I121" s="46" t="e">
        <f t="shared" si="45"/>
        <v>#DIV/0!</v>
      </c>
      <c r="J121" s="13" t="e">
        <f t="shared" si="46"/>
        <v>#NUM!</v>
      </c>
      <c r="K121" s="75" t="e">
        <f t="shared" si="47"/>
        <v>#NUM!</v>
      </c>
      <c r="L121" s="33"/>
      <c r="M121" s="33"/>
      <c r="N121" s="33"/>
      <c r="O121" s="33"/>
      <c r="P121" s="33"/>
      <c r="Q121" s="46" t="e">
        <f t="shared" si="48"/>
        <v>#DIV/0!</v>
      </c>
      <c r="R121" s="13" t="e">
        <f t="shared" si="49"/>
        <v>#NUM!</v>
      </c>
      <c r="S121" s="75" t="e">
        <f t="shared" si="50"/>
        <v>#NUM!</v>
      </c>
      <c r="T121" s="33"/>
      <c r="U121" s="33"/>
      <c r="V121" s="33"/>
      <c r="W121" s="33"/>
      <c r="X121" s="33"/>
      <c r="Y121" s="46" t="e">
        <f t="shared" si="51"/>
        <v>#DIV/0!</v>
      </c>
      <c r="Z121" s="13" t="e">
        <f t="shared" si="52"/>
        <v>#NUM!</v>
      </c>
      <c r="AA121" s="75" t="e">
        <f t="shared" si="53"/>
        <v>#NUM!</v>
      </c>
      <c r="AB121" s="77" t="e">
        <f t="shared" si="36"/>
        <v>#NUM!</v>
      </c>
      <c r="AC121" s="77" t="e">
        <f t="shared" si="37"/>
        <v>#NUM!</v>
      </c>
      <c r="AD121" s="77" t="e">
        <f t="shared" si="38"/>
        <v>#NUM!</v>
      </c>
      <c r="AE121" s="77" t="e">
        <f t="shared" si="39"/>
        <v>#NUM!</v>
      </c>
      <c r="AF121" s="77" t="e">
        <f t="shared" si="40"/>
        <v>#NUM!</v>
      </c>
      <c r="AG121" s="77" t="e">
        <f t="shared" si="41"/>
        <v>#NUM!</v>
      </c>
      <c r="AH121" s="77" t="e">
        <f t="shared" si="42"/>
        <v>#NUM!</v>
      </c>
      <c r="AI121" s="77" t="e">
        <f t="shared" si="43"/>
        <v>#NUM!</v>
      </c>
      <c r="AJ121" s="77" t="e">
        <f t="shared" si="44"/>
        <v>#NUM!</v>
      </c>
    </row>
    <row r="122" spans="1:36" ht="15">
      <c r="A122" s="27" t="s">
        <v>207</v>
      </c>
      <c r="B122" s="6">
        <v>1</v>
      </c>
      <c r="C122" s="6" t="s">
        <v>26</v>
      </c>
      <c r="D122" s="33"/>
      <c r="E122" s="33"/>
      <c r="F122" s="33"/>
      <c r="G122" s="33"/>
      <c r="H122" s="33"/>
      <c r="I122" s="46" t="e">
        <f t="shared" ref="I122:I153" si="54">STDEV(D122:H122)/AVERAGE(D122:H122)</f>
        <v>#DIV/0!</v>
      </c>
      <c r="J122" s="13" t="e">
        <f t="shared" ref="J122:J153" si="55">MEDIAN(D122:H122)</f>
        <v>#NUM!</v>
      </c>
      <c r="K122" s="75" t="e">
        <f t="shared" ref="K122:K153" si="56">J122/MIN(J122,R122,Z122)*B122</f>
        <v>#NUM!</v>
      </c>
      <c r="L122" s="33"/>
      <c r="M122" s="33"/>
      <c r="N122" s="33"/>
      <c r="O122" s="33"/>
      <c r="P122" s="33"/>
      <c r="Q122" s="46" t="e">
        <f t="shared" ref="Q122:Q153" si="57">STDEV(L122:P122)/AVERAGE(L122:P122)</f>
        <v>#DIV/0!</v>
      </c>
      <c r="R122" s="13" t="e">
        <f t="shared" ref="R122:R153" si="58">MEDIAN(L122:P122)</f>
        <v>#NUM!</v>
      </c>
      <c r="S122" s="75" t="e">
        <f t="shared" ref="S122:S153" si="59">R122/MIN(J122,R122,Z122)*B122</f>
        <v>#NUM!</v>
      </c>
      <c r="T122" s="33"/>
      <c r="U122" s="33"/>
      <c r="V122" s="33"/>
      <c r="W122" s="33"/>
      <c r="X122" s="33"/>
      <c r="Y122" s="46" t="e">
        <f t="shared" ref="Y122:Y153" si="60">STDEV(T122:X122)/AVERAGE(T122:X122)</f>
        <v>#DIV/0!</v>
      </c>
      <c r="Z122" s="13" t="e">
        <f t="shared" ref="Z122:Z153" si="61">MEDIAN(T122:X122)</f>
        <v>#NUM!</v>
      </c>
      <c r="AA122" s="75" t="e">
        <f t="shared" ref="AA122:AA153" si="62">Z122/MIN(J122,R122,Z122)*B122</f>
        <v>#NUM!</v>
      </c>
      <c r="AB122" s="77" t="e">
        <f t="shared" si="36"/>
        <v>#NUM!</v>
      </c>
      <c r="AC122" s="77" t="e">
        <f t="shared" si="37"/>
        <v>#NUM!</v>
      </c>
      <c r="AD122" s="77" t="e">
        <f t="shared" si="38"/>
        <v>#NUM!</v>
      </c>
      <c r="AE122" s="77" t="e">
        <f t="shared" si="39"/>
        <v>#NUM!</v>
      </c>
      <c r="AF122" s="77" t="e">
        <f t="shared" si="40"/>
        <v>#NUM!</v>
      </c>
      <c r="AG122" s="77" t="e">
        <f t="shared" si="41"/>
        <v>#NUM!</v>
      </c>
      <c r="AH122" s="77" t="e">
        <f t="shared" si="42"/>
        <v>#NUM!</v>
      </c>
      <c r="AI122" s="77" t="e">
        <f t="shared" si="43"/>
        <v>#NUM!</v>
      </c>
      <c r="AJ122" s="77" t="e">
        <f t="shared" si="44"/>
        <v>#NUM!</v>
      </c>
    </row>
    <row r="123" spans="1:36" ht="15">
      <c r="A123" s="27" t="s">
        <v>208</v>
      </c>
      <c r="B123" s="6">
        <v>1</v>
      </c>
      <c r="C123" s="6" t="s">
        <v>26</v>
      </c>
      <c r="D123" s="33"/>
      <c r="E123" s="33"/>
      <c r="F123" s="33"/>
      <c r="G123" s="33"/>
      <c r="H123" s="33"/>
      <c r="I123" s="46" t="e">
        <f t="shared" si="54"/>
        <v>#DIV/0!</v>
      </c>
      <c r="J123" s="13" t="e">
        <f t="shared" si="55"/>
        <v>#NUM!</v>
      </c>
      <c r="K123" s="75" t="e">
        <f t="shared" si="56"/>
        <v>#NUM!</v>
      </c>
      <c r="L123" s="33"/>
      <c r="M123" s="33"/>
      <c r="N123" s="33"/>
      <c r="O123" s="33"/>
      <c r="P123" s="33"/>
      <c r="Q123" s="46" t="e">
        <f t="shared" si="57"/>
        <v>#DIV/0!</v>
      </c>
      <c r="R123" s="13" t="e">
        <f t="shared" si="58"/>
        <v>#NUM!</v>
      </c>
      <c r="S123" s="75" t="e">
        <f t="shared" si="59"/>
        <v>#NUM!</v>
      </c>
      <c r="T123" s="33"/>
      <c r="U123" s="33"/>
      <c r="V123" s="33"/>
      <c r="W123" s="33"/>
      <c r="X123" s="33"/>
      <c r="Y123" s="46" t="e">
        <f t="shared" si="60"/>
        <v>#DIV/0!</v>
      </c>
      <c r="Z123" s="13" t="e">
        <f t="shared" si="61"/>
        <v>#NUM!</v>
      </c>
      <c r="AA123" s="75" t="e">
        <f t="shared" si="62"/>
        <v>#NUM!</v>
      </c>
      <c r="AB123" s="77" t="e">
        <f t="shared" si="36"/>
        <v>#NUM!</v>
      </c>
      <c r="AC123" s="77" t="e">
        <f t="shared" si="37"/>
        <v>#NUM!</v>
      </c>
      <c r="AD123" s="77" t="e">
        <f t="shared" si="38"/>
        <v>#NUM!</v>
      </c>
      <c r="AE123" s="77" t="e">
        <f t="shared" si="39"/>
        <v>#NUM!</v>
      </c>
      <c r="AF123" s="77" t="e">
        <f t="shared" si="40"/>
        <v>#NUM!</v>
      </c>
      <c r="AG123" s="77" t="e">
        <f t="shared" si="41"/>
        <v>#NUM!</v>
      </c>
      <c r="AH123" s="77" t="e">
        <f t="shared" si="42"/>
        <v>#NUM!</v>
      </c>
      <c r="AI123" s="77" t="e">
        <f t="shared" si="43"/>
        <v>#NUM!</v>
      </c>
      <c r="AJ123" s="77" t="e">
        <f t="shared" si="44"/>
        <v>#NUM!</v>
      </c>
    </row>
    <row r="124" spans="1:36" ht="15">
      <c r="A124" s="27" t="s">
        <v>209</v>
      </c>
      <c r="B124" s="6">
        <v>1</v>
      </c>
      <c r="C124" s="6" t="s">
        <v>26</v>
      </c>
      <c r="D124" s="33"/>
      <c r="E124" s="33"/>
      <c r="F124" s="33"/>
      <c r="G124" s="33"/>
      <c r="H124" s="33"/>
      <c r="I124" s="46" t="e">
        <f t="shared" si="54"/>
        <v>#DIV/0!</v>
      </c>
      <c r="J124" s="13" t="e">
        <f t="shared" si="55"/>
        <v>#NUM!</v>
      </c>
      <c r="K124" s="75" t="e">
        <f t="shared" si="56"/>
        <v>#NUM!</v>
      </c>
      <c r="L124" s="33"/>
      <c r="M124" s="33"/>
      <c r="N124" s="33"/>
      <c r="O124" s="33"/>
      <c r="P124" s="33"/>
      <c r="Q124" s="46" t="e">
        <f t="shared" si="57"/>
        <v>#DIV/0!</v>
      </c>
      <c r="R124" s="13" t="e">
        <f t="shared" si="58"/>
        <v>#NUM!</v>
      </c>
      <c r="S124" s="75" t="e">
        <f t="shared" si="59"/>
        <v>#NUM!</v>
      </c>
      <c r="T124" s="33"/>
      <c r="U124" s="33"/>
      <c r="V124" s="33"/>
      <c r="W124" s="33"/>
      <c r="X124" s="33"/>
      <c r="Y124" s="46" t="e">
        <f t="shared" si="60"/>
        <v>#DIV/0!</v>
      </c>
      <c r="Z124" s="13" t="e">
        <f t="shared" si="61"/>
        <v>#NUM!</v>
      </c>
      <c r="AA124" s="75" t="e">
        <f t="shared" si="62"/>
        <v>#NUM!</v>
      </c>
      <c r="AB124" s="77" t="e">
        <f t="shared" si="36"/>
        <v>#NUM!</v>
      </c>
      <c r="AC124" s="77" t="e">
        <f t="shared" si="37"/>
        <v>#NUM!</v>
      </c>
      <c r="AD124" s="77" t="e">
        <f t="shared" si="38"/>
        <v>#NUM!</v>
      </c>
      <c r="AE124" s="77" t="e">
        <f t="shared" si="39"/>
        <v>#NUM!</v>
      </c>
      <c r="AF124" s="77" t="e">
        <f t="shared" si="40"/>
        <v>#NUM!</v>
      </c>
      <c r="AG124" s="77" t="e">
        <f t="shared" si="41"/>
        <v>#NUM!</v>
      </c>
      <c r="AH124" s="77" t="e">
        <f t="shared" si="42"/>
        <v>#NUM!</v>
      </c>
      <c r="AI124" s="77" t="e">
        <f t="shared" si="43"/>
        <v>#NUM!</v>
      </c>
      <c r="AJ124" s="77" t="e">
        <f t="shared" si="44"/>
        <v>#NUM!</v>
      </c>
    </row>
    <row r="125" spans="1:36" ht="15">
      <c r="A125" s="27" t="s">
        <v>210</v>
      </c>
      <c r="B125" s="6">
        <v>1</v>
      </c>
      <c r="C125" s="6" t="s">
        <v>26</v>
      </c>
      <c r="D125" s="33"/>
      <c r="E125" s="33"/>
      <c r="F125" s="33"/>
      <c r="G125" s="33"/>
      <c r="H125" s="33"/>
      <c r="I125" s="46" t="e">
        <f t="shared" si="54"/>
        <v>#DIV/0!</v>
      </c>
      <c r="J125" s="13" t="e">
        <f t="shared" si="55"/>
        <v>#NUM!</v>
      </c>
      <c r="K125" s="75" t="e">
        <f t="shared" si="56"/>
        <v>#NUM!</v>
      </c>
      <c r="L125" s="33"/>
      <c r="M125" s="33"/>
      <c r="N125" s="33"/>
      <c r="O125" s="33"/>
      <c r="P125" s="33"/>
      <c r="Q125" s="46" t="e">
        <f t="shared" si="57"/>
        <v>#DIV/0!</v>
      </c>
      <c r="R125" s="13" t="e">
        <f t="shared" si="58"/>
        <v>#NUM!</v>
      </c>
      <c r="S125" s="75" t="e">
        <f t="shared" si="59"/>
        <v>#NUM!</v>
      </c>
      <c r="T125" s="33"/>
      <c r="U125" s="33"/>
      <c r="V125" s="33"/>
      <c r="W125" s="33"/>
      <c r="X125" s="33"/>
      <c r="Y125" s="46" t="e">
        <f t="shared" si="60"/>
        <v>#DIV/0!</v>
      </c>
      <c r="Z125" s="13" t="e">
        <f t="shared" si="61"/>
        <v>#NUM!</v>
      </c>
      <c r="AA125" s="75" t="e">
        <f t="shared" si="62"/>
        <v>#NUM!</v>
      </c>
      <c r="AB125" s="77" t="e">
        <f t="shared" si="36"/>
        <v>#NUM!</v>
      </c>
      <c r="AC125" s="77" t="e">
        <f t="shared" si="37"/>
        <v>#NUM!</v>
      </c>
      <c r="AD125" s="77" t="e">
        <f t="shared" si="38"/>
        <v>#NUM!</v>
      </c>
      <c r="AE125" s="77" t="e">
        <f t="shared" si="39"/>
        <v>#NUM!</v>
      </c>
      <c r="AF125" s="77" t="e">
        <f t="shared" si="40"/>
        <v>#NUM!</v>
      </c>
      <c r="AG125" s="77" t="e">
        <f t="shared" si="41"/>
        <v>#NUM!</v>
      </c>
      <c r="AH125" s="77" t="e">
        <f t="shared" si="42"/>
        <v>#NUM!</v>
      </c>
      <c r="AI125" s="77" t="e">
        <f t="shared" si="43"/>
        <v>#NUM!</v>
      </c>
      <c r="AJ125" s="77" t="e">
        <f t="shared" si="44"/>
        <v>#NUM!</v>
      </c>
    </row>
    <row r="126" spans="1:36" ht="15">
      <c r="A126" s="27" t="s">
        <v>211</v>
      </c>
      <c r="B126" s="6">
        <v>1</v>
      </c>
      <c r="C126" s="6" t="s">
        <v>26</v>
      </c>
      <c r="D126" s="33"/>
      <c r="E126" s="33"/>
      <c r="F126" s="33"/>
      <c r="G126" s="33"/>
      <c r="H126" s="33"/>
      <c r="I126" s="46" t="e">
        <f t="shared" si="54"/>
        <v>#DIV/0!</v>
      </c>
      <c r="J126" s="13" t="e">
        <f t="shared" si="55"/>
        <v>#NUM!</v>
      </c>
      <c r="K126" s="75" t="e">
        <f t="shared" si="56"/>
        <v>#NUM!</v>
      </c>
      <c r="L126" s="33"/>
      <c r="M126" s="33"/>
      <c r="N126" s="33"/>
      <c r="O126" s="33"/>
      <c r="P126" s="33"/>
      <c r="Q126" s="46" t="e">
        <f t="shared" si="57"/>
        <v>#DIV/0!</v>
      </c>
      <c r="R126" s="13" t="e">
        <f t="shared" si="58"/>
        <v>#NUM!</v>
      </c>
      <c r="S126" s="75" t="e">
        <f t="shared" si="59"/>
        <v>#NUM!</v>
      </c>
      <c r="T126" s="33"/>
      <c r="U126" s="33"/>
      <c r="V126" s="33"/>
      <c r="W126" s="33"/>
      <c r="X126" s="33"/>
      <c r="Y126" s="46" t="e">
        <f t="shared" si="60"/>
        <v>#DIV/0!</v>
      </c>
      <c r="Z126" s="13" t="e">
        <f t="shared" si="61"/>
        <v>#NUM!</v>
      </c>
      <c r="AA126" s="75" t="e">
        <f t="shared" si="62"/>
        <v>#NUM!</v>
      </c>
      <c r="AB126" s="77" t="e">
        <f t="shared" si="36"/>
        <v>#NUM!</v>
      </c>
      <c r="AC126" s="77" t="e">
        <f t="shared" si="37"/>
        <v>#NUM!</v>
      </c>
      <c r="AD126" s="77" t="e">
        <f t="shared" si="38"/>
        <v>#NUM!</v>
      </c>
      <c r="AE126" s="77" t="e">
        <f t="shared" si="39"/>
        <v>#NUM!</v>
      </c>
      <c r="AF126" s="77" t="e">
        <f t="shared" si="40"/>
        <v>#NUM!</v>
      </c>
      <c r="AG126" s="77" t="e">
        <f t="shared" si="41"/>
        <v>#NUM!</v>
      </c>
      <c r="AH126" s="77" t="e">
        <f t="shared" si="42"/>
        <v>#NUM!</v>
      </c>
      <c r="AI126" s="77" t="e">
        <f t="shared" si="43"/>
        <v>#NUM!</v>
      </c>
      <c r="AJ126" s="77" t="e">
        <f t="shared" si="44"/>
        <v>#NUM!</v>
      </c>
    </row>
    <row r="127" spans="1:36" ht="15">
      <c r="A127" s="27" t="s">
        <v>212</v>
      </c>
      <c r="B127" s="6">
        <v>1</v>
      </c>
      <c r="C127" s="6" t="s">
        <v>26</v>
      </c>
      <c r="D127" s="33"/>
      <c r="E127" s="33"/>
      <c r="F127" s="33"/>
      <c r="G127" s="33"/>
      <c r="H127" s="33"/>
      <c r="I127" s="46" t="e">
        <f t="shared" si="54"/>
        <v>#DIV/0!</v>
      </c>
      <c r="J127" s="13" t="e">
        <f t="shared" si="55"/>
        <v>#NUM!</v>
      </c>
      <c r="K127" s="75" t="e">
        <f t="shared" si="56"/>
        <v>#NUM!</v>
      </c>
      <c r="L127" s="33"/>
      <c r="M127" s="33"/>
      <c r="N127" s="33"/>
      <c r="O127" s="33"/>
      <c r="P127" s="33"/>
      <c r="Q127" s="46" t="e">
        <f t="shared" si="57"/>
        <v>#DIV/0!</v>
      </c>
      <c r="R127" s="13" t="e">
        <f t="shared" si="58"/>
        <v>#NUM!</v>
      </c>
      <c r="S127" s="75" t="e">
        <f t="shared" si="59"/>
        <v>#NUM!</v>
      </c>
      <c r="T127" s="33"/>
      <c r="U127" s="33"/>
      <c r="V127" s="33"/>
      <c r="W127" s="33"/>
      <c r="X127" s="33"/>
      <c r="Y127" s="46" t="e">
        <f t="shared" si="60"/>
        <v>#DIV/0!</v>
      </c>
      <c r="Z127" s="13" t="e">
        <f t="shared" si="61"/>
        <v>#NUM!</v>
      </c>
      <c r="AA127" s="75" t="e">
        <f t="shared" si="62"/>
        <v>#NUM!</v>
      </c>
      <c r="AB127" s="77" t="e">
        <f t="shared" si="36"/>
        <v>#NUM!</v>
      </c>
      <c r="AC127" s="77" t="e">
        <f t="shared" si="37"/>
        <v>#NUM!</v>
      </c>
      <c r="AD127" s="77" t="e">
        <f t="shared" si="38"/>
        <v>#NUM!</v>
      </c>
      <c r="AE127" s="77" t="e">
        <f t="shared" si="39"/>
        <v>#NUM!</v>
      </c>
      <c r="AF127" s="77" t="e">
        <f t="shared" si="40"/>
        <v>#NUM!</v>
      </c>
      <c r="AG127" s="77" t="e">
        <f t="shared" si="41"/>
        <v>#NUM!</v>
      </c>
      <c r="AH127" s="77" t="e">
        <f t="shared" si="42"/>
        <v>#NUM!</v>
      </c>
      <c r="AI127" s="77" t="e">
        <f t="shared" si="43"/>
        <v>#NUM!</v>
      </c>
      <c r="AJ127" s="77" t="e">
        <f t="shared" si="44"/>
        <v>#NUM!</v>
      </c>
    </row>
    <row r="128" spans="1:36" ht="15">
      <c r="A128" s="27" t="s">
        <v>213</v>
      </c>
      <c r="B128" s="6">
        <v>1</v>
      </c>
      <c r="C128" s="6" t="s">
        <v>26</v>
      </c>
      <c r="D128" s="33"/>
      <c r="E128" s="33"/>
      <c r="F128" s="33"/>
      <c r="G128" s="33"/>
      <c r="H128" s="33"/>
      <c r="I128" s="46" t="e">
        <f t="shared" si="54"/>
        <v>#DIV/0!</v>
      </c>
      <c r="J128" s="13" t="e">
        <f t="shared" si="55"/>
        <v>#NUM!</v>
      </c>
      <c r="K128" s="75" t="e">
        <f t="shared" si="56"/>
        <v>#NUM!</v>
      </c>
      <c r="L128" s="33"/>
      <c r="M128" s="33"/>
      <c r="N128" s="33"/>
      <c r="O128" s="33"/>
      <c r="P128" s="33"/>
      <c r="Q128" s="46" t="e">
        <f t="shared" si="57"/>
        <v>#DIV/0!</v>
      </c>
      <c r="R128" s="13" t="e">
        <f t="shared" si="58"/>
        <v>#NUM!</v>
      </c>
      <c r="S128" s="75" t="e">
        <f t="shared" si="59"/>
        <v>#NUM!</v>
      </c>
      <c r="T128" s="33"/>
      <c r="U128" s="33"/>
      <c r="V128" s="33"/>
      <c r="W128" s="33"/>
      <c r="X128" s="33"/>
      <c r="Y128" s="46" t="e">
        <f t="shared" si="60"/>
        <v>#DIV/0!</v>
      </c>
      <c r="Z128" s="13" t="e">
        <f t="shared" si="61"/>
        <v>#NUM!</v>
      </c>
      <c r="AA128" s="75" t="e">
        <f t="shared" si="62"/>
        <v>#NUM!</v>
      </c>
      <c r="AB128" s="77" t="e">
        <f t="shared" si="36"/>
        <v>#NUM!</v>
      </c>
      <c r="AC128" s="77" t="e">
        <f t="shared" si="37"/>
        <v>#NUM!</v>
      </c>
      <c r="AD128" s="77" t="e">
        <f t="shared" si="38"/>
        <v>#NUM!</v>
      </c>
      <c r="AE128" s="77" t="e">
        <f t="shared" si="39"/>
        <v>#NUM!</v>
      </c>
      <c r="AF128" s="77" t="e">
        <f t="shared" si="40"/>
        <v>#NUM!</v>
      </c>
      <c r="AG128" s="77" t="e">
        <f t="shared" si="41"/>
        <v>#NUM!</v>
      </c>
      <c r="AH128" s="77" t="e">
        <f t="shared" si="42"/>
        <v>#NUM!</v>
      </c>
      <c r="AI128" s="77" t="e">
        <f t="shared" si="43"/>
        <v>#NUM!</v>
      </c>
      <c r="AJ128" s="77" t="e">
        <f t="shared" si="44"/>
        <v>#NUM!</v>
      </c>
    </row>
    <row r="129" spans="1:36" ht="15">
      <c r="A129" s="27" t="s">
        <v>214</v>
      </c>
      <c r="B129" s="6">
        <v>1</v>
      </c>
      <c r="C129" s="6" t="s">
        <v>26</v>
      </c>
      <c r="D129" s="33"/>
      <c r="E129" s="33"/>
      <c r="F129" s="33"/>
      <c r="G129" s="33"/>
      <c r="H129" s="33"/>
      <c r="I129" s="46" t="e">
        <f t="shared" si="54"/>
        <v>#DIV/0!</v>
      </c>
      <c r="J129" s="13" t="e">
        <f t="shared" si="55"/>
        <v>#NUM!</v>
      </c>
      <c r="K129" s="75" t="e">
        <f t="shared" si="56"/>
        <v>#NUM!</v>
      </c>
      <c r="L129" s="33"/>
      <c r="M129" s="33"/>
      <c r="N129" s="33"/>
      <c r="O129" s="33"/>
      <c r="P129" s="33"/>
      <c r="Q129" s="46" t="e">
        <f t="shared" si="57"/>
        <v>#DIV/0!</v>
      </c>
      <c r="R129" s="13" t="e">
        <f t="shared" si="58"/>
        <v>#NUM!</v>
      </c>
      <c r="S129" s="75" t="e">
        <f t="shared" si="59"/>
        <v>#NUM!</v>
      </c>
      <c r="T129" s="33"/>
      <c r="U129" s="33"/>
      <c r="V129" s="33"/>
      <c r="W129" s="33"/>
      <c r="X129" s="33"/>
      <c r="Y129" s="46" t="e">
        <f t="shared" si="60"/>
        <v>#DIV/0!</v>
      </c>
      <c r="Z129" s="13" t="e">
        <f t="shared" si="61"/>
        <v>#NUM!</v>
      </c>
      <c r="AA129" s="75" t="e">
        <f t="shared" si="62"/>
        <v>#NUM!</v>
      </c>
      <c r="AB129" s="77" t="e">
        <f t="shared" si="36"/>
        <v>#NUM!</v>
      </c>
      <c r="AC129" s="77" t="e">
        <f t="shared" si="37"/>
        <v>#NUM!</v>
      </c>
      <c r="AD129" s="77" t="e">
        <f t="shared" si="38"/>
        <v>#NUM!</v>
      </c>
      <c r="AE129" s="77" t="e">
        <f t="shared" si="39"/>
        <v>#NUM!</v>
      </c>
      <c r="AF129" s="77" t="e">
        <f t="shared" si="40"/>
        <v>#NUM!</v>
      </c>
      <c r="AG129" s="77" t="e">
        <f t="shared" si="41"/>
        <v>#NUM!</v>
      </c>
      <c r="AH129" s="77" t="e">
        <f t="shared" si="42"/>
        <v>#NUM!</v>
      </c>
      <c r="AI129" s="77" t="e">
        <f t="shared" si="43"/>
        <v>#NUM!</v>
      </c>
      <c r="AJ129" s="77" t="e">
        <f t="shared" si="44"/>
        <v>#NUM!</v>
      </c>
    </row>
    <row r="130" spans="1:36" ht="15">
      <c r="A130" s="27" t="s">
        <v>215</v>
      </c>
      <c r="B130" s="6">
        <v>1</v>
      </c>
      <c r="C130" s="6" t="s">
        <v>26</v>
      </c>
      <c r="D130" s="33"/>
      <c r="E130" s="33"/>
      <c r="F130" s="33"/>
      <c r="G130" s="33"/>
      <c r="H130" s="33"/>
      <c r="I130" s="46" t="e">
        <f t="shared" si="54"/>
        <v>#DIV/0!</v>
      </c>
      <c r="J130" s="13" t="e">
        <f t="shared" si="55"/>
        <v>#NUM!</v>
      </c>
      <c r="K130" s="75" t="e">
        <f t="shared" si="56"/>
        <v>#NUM!</v>
      </c>
      <c r="L130" s="33"/>
      <c r="M130" s="33"/>
      <c r="N130" s="33"/>
      <c r="O130" s="33"/>
      <c r="P130" s="33"/>
      <c r="Q130" s="46" t="e">
        <f t="shared" si="57"/>
        <v>#DIV/0!</v>
      </c>
      <c r="R130" s="13" t="e">
        <f t="shared" si="58"/>
        <v>#NUM!</v>
      </c>
      <c r="S130" s="75" t="e">
        <f t="shared" si="59"/>
        <v>#NUM!</v>
      </c>
      <c r="T130" s="33"/>
      <c r="U130" s="33"/>
      <c r="V130" s="33"/>
      <c r="W130" s="33"/>
      <c r="X130" s="33"/>
      <c r="Y130" s="46" t="e">
        <f t="shared" si="60"/>
        <v>#DIV/0!</v>
      </c>
      <c r="Z130" s="13" t="e">
        <f t="shared" si="61"/>
        <v>#NUM!</v>
      </c>
      <c r="AA130" s="75" t="e">
        <f t="shared" si="62"/>
        <v>#NUM!</v>
      </c>
      <c r="AB130" s="77" t="e">
        <f t="shared" si="36"/>
        <v>#NUM!</v>
      </c>
      <c r="AC130" s="77" t="e">
        <f t="shared" si="37"/>
        <v>#NUM!</v>
      </c>
      <c r="AD130" s="77" t="e">
        <f t="shared" si="38"/>
        <v>#NUM!</v>
      </c>
      <c r="AE130" s="77" t="e">
        <f t="shared" si="39"/>
        <v>#NUM!</v>
      </c>
      <c r="AF130" s="77" t="e">
        <f t="shared" si="40"/>
        <v>#NUM!</v>
      </c>
      <c r="AG130" s="77" t="e">
        <f t="shared" si="41"/>
        <v>#NUM!</v>
      </c>
      <c r="AH130" s="77" t="e">
        <f t="shared" si="42"/>
        <v>#NUM!</v>
      </c>
      <c r="AI130" s="77" t="e">
        <f t="shared" si="43"/>
        <v>#NUM!</v>
      </c>
      <c r="AJ130" s="77" t="e">
        <f t="shared" si="44"/>
        <v>#NUM!</v>
      </c>
    </row>
    <row r="131" spans="1:36" ht="15">
      <c r="A131" s="27" t="s">
        <v>216</v>
      </c>
      <c r="B131" s="6">
        <v>1</v>
      </c>
      <c r="C131" s="6" t="s">
        <v>26</v>
      </c>
      <c r="D131" s="33"/>
      <c r="E131" s="33"/>
      <c r="F131" s="33"/>
      <c r="G131" s="33"/>
      <c r="H131" s="33"/>
      <c r="I131" s="46" t="e">
        <f t="shared" si="54"/>
        <v>#DIV/0!</v>
      </c>
      <c r="J131" s="13" t="e">
        <f t="shared" si="55"/>
        <v>#NUM!</v>
      </c>
      <c r="K131" s="75" t="e">
        <f t="shared" si="56"/>
        <v>#NUM!</v>
      </c>
      <c r="L131" s="33"/>
      <c r="M131" s="33"/>
      <c r="N131" s="33"/>
      <c r="O131" s="33"/>
      <c r="P131" s="33"/>
      <c r="Q131" s="46" t="e">
        <f t="shared" si="57"/>
        <v>#DIV/0!</v>
      </c>
      <c r="R131" s="13" t="e">
        <f t="shared" si="58"/>
        <v>#NUM!</v>
      </c>
      <c r="S131" s="75" t="e">
        <f t="shared" si="59"/>
        <v>#NUM!</v>
      </c>
      <c r="T131" s="33"/>
      <c r="U131" s="33"/>
      <c r="V131" s="33"/>
      <c r="W131" s="33"/>
      <c r="X131" s="33"/>
      <c r="Y131" s="46" t="e">
        <f t="shared" si="60"/>
        <v>#DIV/0!</v>
      </c>
      <c r="Z131" s="13" t="e">
        <f t="shared" si="61"/>
        <v>#NUM!</v>
      </c>
      <c r="AA131" s="75" t="e">
        <f t="shared" si="62"/>
        <v>#NUM!</v>
      </c>
      <c r="AB131" s="77" t="e">
        <f t="shared" si="36"/>
        <v>#NUM!</v>
      </c>
      <c r="AC131" s="77" t="e">
        <f t="shared" si="37"/>
        <v>#NUM!</v>
      </c>
      <c r="AD131" s="77" t="e">
        <f t="shared" si="38"/>
        <v>#NUM!</v>
      </c>
      <c r="AE131" s="77" t="e">
        <f t="shared" si="39"/>
        <v>#NUM!</v>
      </c>
      <c r="AF131" s="77" t="e">
        <f t="shared" si="40"/>
        <v>#NUM!</v>
      </c>
      <c r="AG131" s="77" t="e">
        <f t="shared" si="41"/>
        <v>#NUM!</v>
      </c>
      <c r="AH131" s="77" t="e">
        <f t="shared" si="42"/>
        <v>#NUM!</v>
      </c>
      <c r="AI131" s="77" t="e">
        <f t="shared" si="43"/>
        <v>#NUM!</v>
      </c>
      <c r="AJ131" s="77" t="e">
        <f t="shared" si="44"/>
        <v>#NUM!</v>
      </c>
    </row>
    <row r="132" spans="1:36" ht="15">
      <c r="A132" s="27" t="s">
        <v>217</v>
      </c>
      <c r="B132" s="6">
        <v>1</v>
      </c>
      <c r="C132" s="6" t="s">
        <v>26</v>
      </c>
      <c r="D132" s="33"/>
      <c r="E132" s="33"/>
      <c r="F132" s="33"/>
      <c r="G132" s="33"/>
      <c r="H132" s="33"/>
      <c r="I132" s="46" t="e">
        <f t="shared" si="54"/>
        <v>#DIV/0!</v>
      </c>
      <c r="J132" s="13" t="e">
        <f t="shared" si="55"/>
        <v>#NUM!</v>
      </c>
      <c r="K132" s="75" t="e">
        <f t="shared" si="56"/>
        <v>#NUM!</v>
      </c>
      <c r="L132" s="33"/>
      <c r="M132" s="33"/>
      <c r="N132" s="33"/>
      <c r="O132" s="33"/>
      <c r="P132" s="33"/>
      <c r="Q132" s="46" t="e">
        <f t="shared" si="57"/>
        <v>#DIV/0!</v>
      </c>
      <c r="R132" s="13" t="e">
        <f t="shared" si="58"/>
        <v>#NUM!</v>
      </c>
      <c r="S132" s="75" t="e">
        <f t="shared" si="59"/>
        <v>#NUM!</v>
      </c>
      <c r="T132" s="33"/>
      <c r="U132" s="33"/>
      <c r="V132" s="33"/>
      <c r="W132" s="33"/>
      <c r="X132" s="33"/>
      <c r="Y132" s="46" t="e">
        <f t="shared" si="60"/>
        <v>#DIV/0!</v>
      </c>
      <c r="Z132" s="13" t="e">
        <f t="shared" si="61"/>
        <v>#NUM!</v>
      </c>
      <c r="AA132" s="75" t="e">
        <f t="shared" si="62"/>
        <v>#NUM!</v>
      </c>
      <c r="AB132" s="77" t="e">
        <f t="shared" si="36"/>
        <v>#NUM!</v>
      </c>
      <c r="AC132" s="77" t="e">
        <f t="shared" si="37"/>
        <v>#NUM!</v>
      </c>
      <c r="AD132" s="77" t="e">
        <f t="shared" si="38"/>
        <v>#NUM!</v>
      </c>
      <c r="AE132" s="77" t="e">
        <f t="shared" si="39"/>
        <v>#NUM!</v>
      </c>
      <c r="AF132" s="77" t="e">
        <f t="shared" si="40"/>
        <v>#NUM!</v>
      </c>
      <c r="AG132" s="77" t="e">
        <f t="shared" si="41"/>
        <v>#NUM!</v>
      </c>
      <c r="AH132" s="77" t="e">
        <f t="shared" si="42"/>
        <v>#NUM!</v>
      </c>
      <c r="AI132" s="77" t="e">
        <f t="shared" si="43"/>
        <v>#NUM!</v>
      </c>
      <c r="AJ132" s="77" t="e">
        <f t="shared" si="44"/>
        <v>#NUM!</v>
      </c>
    </row>
    <row r="133" spans="1:36" ht="15">
      <c r="A133" s="27" t="s">
        <v>218</v>
      </c>
      <c r="B133" s="6">
        <v>1</v>
      </c>
      <c r="C133" s="6" t="s">
        <v>26</v>
      </c>
      <c r="D133" s="33"/>
      <c r="E133" s="33"/>
      <c r="F133" s="33"/>
      <c r="G133" s="33"/>
      <c r="H133" s="33"/>
      <c r="I133" s="46" t="e">
        <f t="shared" si="54"/>
        <v>#DIV/0!</v>
      </c>
      <c r="J133" s="13" t="e">
        <f t="shared" si="55"/>
        <v>#NUM!</v>
      </c>
      <c r="K133" s="75" t="e">
        <f t="shared" si="56"/>
        <v>#NUM!</v>
      </c>
      <c r="L133" s="33"/>
      <c r="M133" s="33"/>
      <c r="N133" s="33"/>
      <c r="O133" s="33"/>
      <c r="P133" s="33"/>
      <c r="Q133" s="46" t="e">
        <f t="shared" si="57"/>
        <v>#DIV/0!</v>
      </c>
      <c r="R133" s="13" t="e">
        <f t="shared" si="58"/>
        <v>#NUM!</v>
      </c>
      <c r="S133" s="75" t="e">
        <f t="shared" si="59"/>
        <v>#NUM!</v>
      </c>
      <c r="T133" s="33"/>
      <c r="U133" s="33"/>
      <c r="V133" s="33"/>
      <c r="W133" s="33"/>
      <c r="X133" s="33"/>
      <c r="Y133" s="46" t="e">
        <f t="shared" si="60"/>
        <v>#DIV/0!</v>
      </c>
      <c r="Z133" s="13" t="e">
        <f t="shared" si="61"/>
        <v>#NUM!</v>
      </c>
      <c r="AA133" s="75" t="e">
        <f t="shared" si="62"/>
        <v>#NUM!</v>
      </c>
      <c r="AB133" s="77" t="e">
        <f t="shared" ref="AB133:AB196" si="63">J133/(MIN(J133,Z133))*$B133</f>
        <v>#NUM!</v>
      </c>
      <c r="AC133" s="77" t="e">
        <f t="shared" ref="AC133:AC196" si="64">Z133/(MIN(J133,Z133))*$B133</f>
        <v>#NUM!</v>
      </c>
      <c r="AD133" s="77" t="e">
        <f t="shared" ref="AD133:AD196" si="65">AB133/AC133</f>
        <v>#NUM!</v>
      </c>
      <c r="AE133" s="77" t="e">
        <f t="shared" ref="AE133:AE196" si="66">R133/MIN(R133,Z133)*$B133</f>
        <v>#NUM!</v>
      </c>
      <c r="AF133" s="77" t="e">
        <f t="shared" ref="AF133:AF196" si="67">Z133/MIN(R133,Z133)*$B133</f>
        <v>#NUM!</v>
      </c>
      <c r="AG133" s="77" t="e">
        <f t="shared" ref="AG133:AG196" si="68">AE133/AF133</f>
        <v>#NUM!</v>
      </c>
      <c r="AH133" s="77" t="e">
        <f t="shared" ref="AH133:AH196" si="69">J133/MIN(J133,R133)*$B133</f>
        <v>#NUM!</v>
      </c>
      <c r="AI133" s="77" t="e">
        <f t="shared" ref="AI133:AI196" si="70">R133/MIN(J133,R133)*$B133</f>
        <v>#NUM!</v>
      </c>
      <c r="AJ133" s="77" t="e">
        <f t="shared" ref="AJ133:AJ196" si="71">AH133/AI133</f>
        <v>#NUM!</v>
      </c>
    </row>
    <row r="134" spans="1:36" ht="15">
      <c r="A134" s="27" t="s">
        <v>219</v>
      </c>
      <c r="B134" s="6">
        <v>1</v>
      </c>
      <c r="C134" s="6" t="s">
        <v>26</v>
      </c>
      <c r="D134" s="33"/>
      <c r="E134" s="33"/>
      <c r="F134" s="33"/>
      <c r="G134" s="33"/>
      <c r="H134" s="33"/>
      <c r="I134" s="46" t="e">
        <f t="shared" si="54"/>
        <v>#DIV/0!</v>
      </c>
      <c r="J134" s="13" t="e">
        <f t="shared" si="55"/>
        <v>#NUM!</v>
      </c>
      <c r="K134" s="75" t="e">
        <f t="shared" si="56"/>
        <v>#NUM!</v>
      </c>
      <c r="L134" s="33"/>
      <c r="M134" s="33"/>
      <c r="N134" s="33"/>
      <c r="O134" s="33"/>
      <c r="P134" s="33"/>
      <c r="Q134" s="46" t="e">
        <f t="shared" si="57"/>
        <v>#DIV/0!</v>
      </c>
      <c r="R134" s="13" t="e">
        <f t="shared" si="58"/>
        <v>#NUM!</v>
      </c>
      <c r="S134" s="75" t="e">
        <f t="shared" si="59"/>
        <v>#NUM!</v>
      </c>
      <c r="T134" s="33"/>
      <c r="U134" s="33"/>
      <c r="V134" s="33"/>
      <c r="W134" s="33"/>
      <c r="X134" s="33"/>
      <c r="Y134" s="46" t="e">
        <f t="shared" si="60"/>
        <v>#DIV/0!</v>
      </c>
      <c r="Z134" s="13" t="e">
        <f t="shared" si="61"/>
        <v>#NUM!</v>
      </c>
      <c r="AA134" s="75" t="e">
        <f t="shared" si="62"/>
        <v>#NUM!</v>
      </c>
      <c r="AB134" s="77" t="e">
        <f t="shared" si="63"/>
        <v>#NUM!</v>
      </c>
      <c r="AC134" s="77" t="e">
        <f t="shared" si="64"/>
        <v>#NUM!</v>
      </c>
      <c r="AD134" s="77" t="e">
        <f t="shared" si="65"/>
        <v>#NUM!</v>
      </c>
      <c r="AE134" s="77" t="e">
        <f t="shared" si="66"/>
        <v>#NUM!</v>
      </c>
      <c r="AF134" s="77" t="e">
        <f t="shared" si="67"/>
        <v>#NUM!</v>
      </c>
      <c r="AG134" s="77" t="e">
        <f t="shared" si="68"/>
        <v>#NUM!</v>
      </c>
      <c r="AH134" s="77" t="e">
        <f t="shared" si="69"/>
        <v>#NUM!</v>
      </c>
      <c r="AI134" s="77" t="e">
        <f t="shared" si="70"/>
        <v>#NUM!</v>
      </c>
      <c r="AJ134" s="77" t="e">
        <f t="shared" si="71"/>
        <v>#NUM!</v>
      </c>
    </row>
    <row r="135" spans="1:36" ht="15">
      <c r="A135" s="27" t="s">
        <v>220</v>
      </c>
      <c r="B135" s="6">
        <v>1</v>
      </c>
      <c r="C135" s="6" t="s">
        <v>26</v>
      </c>
      <c r="D135" s="33"/>
      <c r="E135" s="33"/>
      <c r="F135" s="33"/>
      <c r="G135" s="33"/>
      <c r="H135" s="33"/>
      <c r="I135" s="46" t="e">
        <f t="shared" si="54"/>
        <v>#DIV/0!</v>
      </c>
      <c r="J135" s="13" t="e">
        <f t="shared" si="55"/>
        <v>#NUM!</v>
      </c>
      <c r="K135" s="75" t="e">
        <f t="shared" si="56"/>
        <v>#NUM!</v>
      </c>
      <c r="L135" s="33"/>
      <c r="M135" s="33"/>
      <c r="N135" s="33"/>
      <c r="O135" s="33"/>
      <c r="P135" s="33"/>
      <c r="Q135" s="46" t="e">
        <f t="shared" si="57"/>
        <v>#DIV/0!</v>
      </c>
      <c r="R135" s="13" t="e">
        <f t="shared" si="58"/>
        <v>#NUM!</v>
      </c>
      <c r="S135" s="75" t="e">
        <f t="shared" si="59"/>
        <v>#NUM!</v>
      </c>
      <c r="T135" s="33"/>
      <c r="U135" s="33"/>
      <c r="V135" s="33"/>
      <c r="W135" s="33"/>
      <c r="X135" s="33"/>
      <c r="Y135" s="46" t="e">
        <f t="shared" si="60"/>
        <v>#DIV/0!</v>
      </c>
      <c r="Z135" s="13" t="e">
        <f t="shared" si="61"/>
        <v>#NUM!</v>
      </c>
      <c r="AA135" s="75" t="e">
        <f t="shared" si="62"/>
        <v>#NUM!</v>
      </c>
      <c r="AB135" s="77" t="e">
        <f t="shared" si="63"/>
        <v>#NUM!</v>
      </c>
      <c r="AC135" s="77" t="e">
        <f t="shared" si="64"/>
        <v>#NUM!</v>
      </c>
      <c r="AD135" s="77" t="e">
        <f t="shared" si="65"/>
        <v>#NUM!</v>
      </c>
      <c r="AE135" s="77" t="e">
        <f t="shared" si="66"/>
        <v>#NUM!</v>
      </c>
      <c r="AF135" s="77" t="e">
        <f t="shared" si="67"/>
        <v>#NUM!</v>
      </c>
      <c r="AG135" s="77" t="e">
        <f t="shared" si="68"/>
        <v>#NUM!</v>
      </c>
      <c r="AH135" s="77" t="e">
        <f t="shared" si="69"/>
        <v>#NUM!</v>
      </c>
      <c r="AI135" s="77" t="e">
        <f t="shared" si="70"/>
        <v>#NUM!</v>
      </c>
      <c r="AJ135" s="77" t="e">
        <f t="shared" si="71"/>
        <v>#NUM!</v>
      </c>
    </row>
    <row r="136" spans="1:36" ht="15">
      <c r="A136" s="27" t="s">
        <v>221</v>
      </c>
      <c r="B136" s="6">
        <v>1</v>
      </c>
      <c r="C136" s="6" t="s">
        <v>26</v>
      </c>
      <c r="D136" s="33"/>
      <c r="E136" s="33"/>
      <c r="F136" s="33"/>
      <c r="G136" s="33"/>
      <c r="H136" s="33"/>
      <c r="I136" s="46" t="e">
        <f t="shared" si="54"/>
        <v>#DIV/0!</v>
      </c>
      <c r="J136" s="13" t="e">
        <f t="shared" si="55"/>
        <v>#NUM!</v>
      </c>
      <c r="K136" s="75" t="e">
        <f t="shared" si="56"/>
        <v>#NUM!</v>
      </c>
      <c r="L136" s="33"/>
      <c r="M136" s="33"/>
      <c r="N136" s="33"/>
      <c r="O136" s="33"/>
      <c r="P136" s="33"/>
      <c r="Q136" s="46" t="e">
        <f t="shared" si="57"/>
        <v>#DIV/0!</v>
      </c>
      <c r="R136" s="13" t="e">
        <f t="shared" si="58"/>
        <v>#NUM!</v>
      </c>
      <c r="S136" s="75" t="e">
        <f t="shared" si="59"/>
        <v>#NUM!</v>
      </c>
      <c r="T136" s="33"/>
      <c r="U136" s="33"/>
      <c r="V136" s="33"/>
      <c r="W136" s="33"/>
      <c r="X136" s="33"/>
      <c r="Y136" s="46" t="e">
        <f t="shared" si="60"/>
        <v>#DIV/0!</v>
      </c>
      <c r="Z136" s="13" t="e">
        <f t="shared" si="61"/>
        <v>#NUM!</v>
      </c>
      <c r="AA136" s="75" t="e">
        <f t="shared" si="62"/>
        <v>#NUM!</v>
      </c>
      <c r="AB136" s="77" t="e">
        <f t="shared" si="63"/>
        <v>#NUM!</v>
      </c>
      <c r="AC136" s="77" t="e">
        <f t="shared" si="64"/>
        <v>#NUM!</v>
      </c>
      <c r="AD136" s="77" t="e">
        <f t="shared" si="65"/>
        <v>#NUM!</v>
      </c>
      <c r="AE136" s="77" t="e">
        <f t="shared" si="66"/>
        <v>#NUM!</v>
      </c>
      <c r="AF136" s="77" t="e">
        <f t="shared" si="67"/>
        <v>#NUM!</v>
      </c>
      <c r="AG136" s="77" t="e">
        <f t="shared" si="68"/>
        <v>#NUM!</v>
      </c>
      <c r="AH136" s="77" t="e">
        <f t="shared" si="69"/>
        <v>#NUM!</v>
      </c>
      <c r="AI136" s="77" t="e">
        <f t="shared" si="70"/>
        <v>#NUM!</v>
      </c>
      <c r="AJ136" s="77" t="e">
        <f t="shared" si="71"/>
        <v>#NUM!</v>
      </c>
    </row>
    <row r="137" spans="1:36" ht="15">
      <c r="A137" s="27" t="s">
        <v>222</v>
      </c>
      <c r="B137" s="6">
        <v>1</v>
      </c>
      <c r="C137" s="6" t="s">
        <v>26</v>
      </c>
      <c r="D137" s="33"/>
      <c r="E137" s="33"/>
      <c r="F137" s="33"/>
      <c r="G137" s="33"/>
      <c r="H137" s="33"/>
      <c r="I137" s="46" t="e">
        <f t="shared" si="54"/>
        <v>#DIV/0!</v>
      </c>
      <c r="J137" s="13" t="e">
        <f t="shared" si="55"/>
        <v>#NUM!</v>
      </c>
      <c r="K137" s="75" t="e">
        <f t="shared" si="56"/>
        <v>#NUM!</v>
      </c>
      <c r="L137" s="33"/>
      <c r="M137" s="33"/>
      <c r="N137" s="33"/>
      <c r="O137" s="33"/>
      <c r="P137" s="33"/>
      <c r="Q137" s="46" t="e">
        <f t="shared" si="57"/>
        <v>#DIV/0!</v>
      </c>
      <c r="R137" s="13" t="e">
        <f t="shared" si="58"/>
        <v>#NUM!</v>
      </c>
      <c r="S137" s="75" t="e">
        <f t="shared" si="59"/>
        <v>#NUM!</v>
      </c>
      <c r="T137" s="33"/>
      <c r="U137" s="33"/>
      <c r="V137" s="33"/>
      <c r="W137" s="33"/>
      <c r="X137" s="33"/>
      <c r="Y137" s="46" t="e">
        <f t="shared" si="60"/>
        <v>#DIV/0!</v>
      </c>
      <c r="Z137" s="13" t="e">
        <f t="shared" si="61"/>
        <v>#NUM!</v>
      </c>
      <c r="AA137" s="75" t="e">
        <f t="shared" si="62"/>
        <v>#NUM!</v>
      </c>
      <c r="AB137" s="77" t="e">
        <f t="shared" si="63"/>
        <v>#NUM!</v>
      </c>
      <c r="AC137" s="77" t="e">
        <f t="shared" si="64"/>
        <v>#NUM!</v>
      </c>
      <c r="AD137" s="77" t="e">
        <f t="shared" si="65"/>
        <v>#NUM!</v>
      </c>
      <c r="AE137" s="77" t="e">
        <f t="shared" si="66"/>
        <v>#NUM!</v>
      </c>
      <c r="AF137" s="77" t="e">
        <f t="shared" si="67"/>
        <v>#NUM!</v>
      </c>
      <c r="AG137" s="77" t="e">
        <f t="shared" si="68"/>
        <v>#NUM!</v>
      </c>
      <c r="AH137" s="77" t="e">
        <f t="shared" si="69"/>
        <v>#NUM!</v>
      </c>
      <c r="AI137" s="77" t="e">
        <f t="shared" si="70"/>
        <v>#NUM!</v>
      </c>
      <c r="AJ137" s="77" t="e">
        <f t="shared" si="71"/>
        <v>#NUM!</v>
      </c>
    </row>
    <row r="138" spans="1:36" ht="15">
      <c r="A138" s="27" t="s">
        <v>223</v>
      </c>
      <c r="B138" s="6">
        <v>1</v>
      </c>
      <c r="C138" s="6" t="s">
        <v>26</v>
      </c>
      <c r="D138" s="33"/>
      <c r="E138" s="33"/>
      <c r="F138" s="33"/>
      <c r="G138" s="33"/>
      <c r="H138" s="33"/>
      <c r="I138" s="46" t="e">
        <f t="shared" si="54"/>
        <v>#DIV/0!</v>
      </c>
      <c r="J138" s="13" t="e">
        <f t="shared" si="55"/>
        <v>#NUM!</v>
      </c>
      <c r="K138" s="75" t="e">
        <f t="shared" si="56"/>
        <v>#NUM!</v>
      </c>
      <c r="L138" s="33"/>
      <c r="M138" s="33"/>
      <c r="N138" s="33"/>
      <c r="O138" s="33"/>
      <c r="P138" s="33"/>
      <c r="Q138" s="46" t="e">
        <f t="shared" si="57"/>
        <v>#DIV/0!</v>
      </c>
      <c r="R138" s="13" t="e">
        <f t="shared" si="58"/>
        <v>#NUM!</v>
      </c>
      <c r="S138" s="75" t="e">
        <f t="shared" si="59"/>
        <v>#NUM!</v>
      </c>
      <c r="T138" s="33"/>
      <c r="U138" s="33"/>
      <c r="V138" s="33"/>
      <c r="W138" s="33"/>
      <c r="X138" s="33"/>
      <c r="Y138" s="46" t="e">
        <f t="shared" si="60"/>
        <v>#DIV/0!</v>
      </c>
      <c r="Z138" s="13" t="e">
        <f t="shared" si="61"/>
        <v>#NUM!</v>
      </c>
      <c r="AA138" s="75" t="e">
        <f t="shared" si="62"/>
        <v>#NUM!</v>
      </c>
      <c r="AB138" s="77" t="e">
        <f t="shared" si="63"/>
        <v>#NUM!</v>
      </c>
      <c r="AC138" s="77" t="e">
        <f t="shared" si="64"/>
        <v>#NUM!</v>
      </c>
      <c r="AD138" s="77" t="e">
        <f t="shared" si="65"/>
        <v>#NUM!</v>
      </c>
      <c r="AE138" s="77" t="e">
        <f t="shared" si="66"/>
        <v>#NUM!</v>
      </c>
      <c r="AF138" s="77" t="e">
        <f t="shared" si="67"/>
        <v>#NUM!</v>
      </c>
      <c r="AG138" s="77" t="e">
        <f t="shared" si="68"/>
        <v>#NUM!</v>
      </c>
      <c r="AH138" s="77" t="e">
        <f t="shared" si="69"/>
        <v>#NUM!</v>
      </c>
      <c r="AI138" s="77" t="e">
        <f t="shared" si="70"/>
        <v>#NUM!</v>
      </c>
      <c r="AJ138" s="77" t="e">
        <f t="shared" si="71"/>
        <v>#NUM!</v>
      </c>
    </row>
    <row r="139" spans="1:36" ht="15">
      <c r="A139" s="27" t="s">
        <v>224</v>
      </c>
      <c r="B139" s="6">
        <v>1</v>
      </c>
      <c r="C139" s="6" t="s">
        <v>26</v>
      </c>
      <c r="D139" s="33"/>
      <c r="E139" s="33"/>
      <c r="F139" s="33"/>
      <c r="G139" s="33"/>
      <c r="H139" s="33"/>
      <c r="I139" s="46" t="e">
        <f t="shared" si="54"/>
        <v>#DIV/0!</v>
      </c>
      <c r="J139" s="13" t="e">
        <f t="shared" si="55"/>
        <v>#NUM!</v>
      </c>
      <c r="K139" s="75" t="e">
        <f t="shared" si="56"/>
        <v>#NUM!</v>
      </c>
      <c r="L139" s="33"/>
      <c r="M139" s="33"/>
      <c r="N139" s="33"/>
      <c r="O139" s="33"/>
      <c r="P139" s="33"/>
      <c r="Q139" s="46" t="e">
        <f t="shared" si="57"/>
        <v>#DIV/0!</v>
      </c>
      <c r="R139" s="13" t="e">
        <f t="shared" si="58"/>
        <v>#NUM!</v>
      </c>
      <c r="S139" s="75" t="e">
        <f t="shared" si="59"/>
        <v>#NUM!</v>
      </c>
      <c r="T139" s="33"/>
      <c r="U139" s="33"/>
      <c r="V139" s="33"/>
      <c r="W139" s="33"/>
      <c r="X139" s="33"/>
      <c r="Y139" s="46" t="e">
        <f t="shared" si="60"/>
        <v>#DIV/0!</v>
      </c>
      <c r="Z139" s="13" t="e">
        <f t="shared" si="61"/>
        <v>#NUM!</v>
      </c>
      <c r="AA139" s="75" t="e">
        <f t="shared" si="62"/>
        <v>#NUM!</v>
      </c>
      <c r="AB139" s="77" t="e">
        <f t="shared" si="63"/>
        <v>#NUM!</v>
      </c>
      <c r="AC139" s="77" t="e">
        <f t="shared" si="64"/>
        <v>#NUM!</v>
      </c>
      <c r="AD139" s="77" t="e">
        <f t="shared" si="65"/>
        <v>#NUM!</v>
      </c>
      <c r="AE139" s="77" t="e">
        <f t="shared" si="66"/>
        <v>#NUM!</v>
      </c>
      <c r="AF139" s="77" t="e">
        <f t="shared" si="67"/>
        <v>#NUM!</v>
      </c>
      <c r="AG139" s="77" t="e">
        <f t="shared" si="68"/>
        <v>#NUM!</v>
      </c>
      <c r="AH139" s="77" t="e">
        <f t="shared" si="69"/>
        <v>#NUM!</v>
      </c>
      <c r="AI139" s="77" t="e">
        <f t="shared" si="70"/>
        <v>#NUM!</v>
      </c>
      <c r="AJ139" s="77" t="e">
        <f t="shared" si="71"/>
        <v>#NUM!</v>
      </c>
    </row>
    <row r="140" spans="1:36" ht="15">
      <c r="A140" s="27" t="s">
        <v>225</v>
      </c>
      <c r="B140" s="6">
        <v>1</v>
      </c>
      <c r="C140" s="6" t="s">
        <v>26</v>
      </c>
      <c r="D140" s="33"/>
      <c r="E140" s="33"/>
      <c r="F140" s="33"/>
      <c r="G140" s="33"/>
      <c r="H140" s="33"/>
      <c r="I140" s="46" t="e">
        <f t="shared" si="54"/>
        <v>#DIV/0!</v>
      </c>
      <c r="J140" s="13" t="e">
        <f t="shared" si="55"/>
        <v>#NUM!</v>
      </c>
      <c r="K140" s="75" t="e">
        <f t="shared" si="56"/>
        <v>#NUM!</v>
      </c>
      <c r="L140" s="33"/>
      <c r="M140" s="33"/>
      <c r="N140" s="33"/>
      <c r="O140" s="33"/>
      <c r="P140" s="33"/>
      <c r="Q140" s="46" t="e">
        <f t="shared" si="57"/>
        <v>#DIV/0!</v>
      </c>
      <c r="R140" s="13" t="e">
        <f t="shared" si="58"/>
        <v>#NUM!</v>
      </c>
      <c r="S140" s="75" t="e">
        <f t="shared" si="59"/>
        <v>#NUM!</v>
      </c>
      <c r="T140" s="33"/>
      <c r="U140" s="33"/>
      <c r="V140" s="33"/>
      <c r="W140" s="33"/>
      <c r="X140" s="33"/>
      <c r="Y140" s="46" t="e">
        <f t="shared" si="60"/>
        <v>#DIV/0!</v>
      </c>
      <c r="Z140" s="13" t="e">
        <f t="shared" si="61"/>
        <v>#NUM!</v>
      </c>
      <c r="AA140" s="75" t="e">
        <f t="shared" si="62"/>
        <v>#NUM!</v>
      </c>
      <c r="AB140" s="77" t="e">
        <f t="shared" si="63"/>
        <v>#NUM!</v>
      </c>
      <c r="AC140" s="77" t="e">
        <f t="shared" si="64"/>
        <v>#NUM!</v>
      </c>
      <c r="AD140" s="77" t="e">
        <f t="shared" si="65"/>
        <v>#NUM!</v>
      </c>
      <c r="AE140" s="77" t="e">
        <f t="shared" si="66"/>
        <v>#NUM!</v>
      </c>
      <c r="AF140" s="77" t="e">
        <f t="shared" si="67"/>
        <v>#NUM!</v>
      </c>
      <c r="AG140" s="77" t="e">
        <f t="shared" si="68"/>
        <v>#NUM!</v>
      </c>
      <c r="AH140" s="77" t="e">
        <f t="shared" si="69"/>
        <v>#NUM!</v>
      </c>
      <c r="AI140" s="77" t="e">
        <f t="shared" si="70"/>
        <v>#NUM!</v>
      </c>
      <c r="AJ140" s="77" t="e">
        <f t="shared" si="71"/>
        <v>#NUM!</v>
      </c>
    </row>
    <row r="141" spans="1:36" ht="15">
      <c r="A141" s="27" t="s">
        <v>226</v>
      </c>
      <c r="B141" s="6">
        <v>1</v>
      </c>
      <c r="C141" s="6" t="s">
        <v>26</v>
      </c>
      <c r="D141" s="33"/>
      <c r="E141" s="33"/>
      <c r="F141" s="33"/>
      <c r="G141" s="33"/>
      <c r="H141" s="33"/>
      <c r="I141" s="46" t="e">
        <f t="shared" si="54"/>
        <v>#DIV/0!</v>
      </c>
      <c r="J141" s="13" t="e">
        <f t="shared" si="55"/>
        <v>#NUM!</v>
      </c>
      <c r="K141" s="75" t="e">
        <f t="shared" si="56"/>
        <v>#NUM!</v>
      </c>
      <c r="L141" s="33"/>
      <c r="M141" s="33"/>
      <c r="N141" s="33"/>
      <c r="O141" s="33"/>
      <c r="P141" s="33"/>
      <c r="Q141" s="46" t="e">
        <f t="shared" si="57"/>
        <v>#DIV/0!</v>
      </c>
      <c r="R141" s="13" t="e">
        <f t="shared" si="58"/>
        <v>#NUM!</v>
      </c>
      <c r="S141" s="75" t="e">
        <f t="shared" si="59"/>
        <v>#NUM!</v>
      </c>
      <c r="T141" s="33"/>
      <c r="U141" s="33"/>
      <c r="V141" s="33"/>
      <c r="W141" s="33"/>
      <c r="X141" s="33"/>
      <c r="Y141" s="46" t="e">
        <f t="shared" si="60"/>
        <v>#DIV/0!</v>
      </c>
      <c r="Z141" s="13" t="e">
        <f t="shared" si="61"/>
        <v>#NUM!</v>
      </c>
      <c r="AA141" s="75" t="e">
        <f t="shared" si="62"/>
        <v>#NUM!</v>
      </c>
      <c r="AB141" s="77" t="e">
        <f t="shared" si="63"/>
        <v>#NUM!</v>
      </c>
      <c r="AC141" s="77" t="e">
        <f t="shared" si="64"/>
        <v>#NUM!</v>
      </c>
      <c r="AD141" s="77" t="e">
        <f t="shared" si="65"/>
        <v>#NUM!</v>
      </c>
      <c r="AE141" s="77" t="e">
        <f t="shared" si="66"/>
        <v>#NUM!</v>
      </c>
      <c r="AF141" s="77" t="e">
        <f t="shared" si="67"/>
        <v>#NUM!</v>
      </c>
      <c r="AG141" s="77" t="e">
        <f t="shared" si="68"/>
        <v>#NUM!</v>
      </c>
      <c r="AH141" s="77" t="e">
        <f t="shared" si="69"/>
        <v>#NUM!</v>
      </c>
      <c r="AI141" s="77" t="e">
        <f t="shared" si="70"/>
        <v>#NUM!</v>
      </c>
      <c r="AJ141" s="77" t="e">
        <f t="shared" si="71"/>
        <v>#NUM!</v>
      </c>
    </row>
    <row r="142" spans="1:36" ht="15">
      <c r="A142" s="27" t="s">
        <v>227</v>
      </c>
      <c r="B142" s="6">
        <v>1</v>
      </c>
      <c r="C142" s="6" t="s">
        <v>26</v>
      </c>
      <c r="D142" s="33"/>
      <c r="E142" s="33"/>
      <c r="F142" s="33"/>
      <c r="G142" s="33"/>
      <c r="H142" s="33"/>
      <c r="I142" s="46" t="e">
        <f t="shared" si="54"/>
        <v>#DIV/0!</v>
      </c>
      <c r="J142" s="13" t="e">
        <f t="shared" si="55"/>
        <v>#NUM!</v>
      </c>
      <c r="K142" s="75" t="e">
        <f t="shared" si="56"/>
        <v>#NUM!</v>
      </c>
      <c r="L142" s="33"/>
      <c r="M142" s="33"/>
      <c r="N142" s="33"/>
      <c r="O142" s="33"/>
      <c r="P142" s="33"/>
      <c r="Q142" s="46" t="e">
        <f t="shared" si="57"/>
        <v>#DIV/0!</v>
      </c>
      <c r="R142" s="13" t="e">
        <f t="shared" si="58"/>
        <v>#NUM!</v>
      </c>
      <c r="S142" s="75" t="e">
        <f t="shared" si="59"/>
        <v>#NUM!</v>
      </c>
      <c r="T142" s="33"/>
      <c r="U142" s="33"/>
      <c r="V142" s="33"/>
      <c r="W142" s="33"/>
      <c r="X142" s="33"/>
      <c r="Y142" s="46" t="e">
        <f t="shared" si="60"/>
        <v>#DIV/0!</v>
      </c>
      <c r="Z142" s="13" t="e">
        <f t="shared" si="61"/>
        <v>#NUM!</v>
      </c>
      <c r="AA142" s="75" t="e">
        <f t="shared" si="62"/>
        <v>#NUM!</v>
      </c>
      <c r="AB142" s="77" t="e">
        <f t="shared" si="63"/>
        <v>#NUM!</v>
      </c>
      <c r="AC142" s="77" t="e">
        <f t="shared" si="64"/>
        <v>#NUM!</v>
      </c>
      <c r="AD142" s="77" t="e">
        <f t="shared" si="65"/>
        <v>#NUM!</v>
      </c>
      <c r="AE142" s="77" t="e">
        <f t="shared" si="66"/>
        <v>#NUM!</v>
      </c>
      <c r="AF142" s="77" t="e">
        <f t="shared" si="67"/>
        <v>#NUM!</v>
      </c>
      <c r="AG142" s="77" t="e">
        <f t="shared" si="68"/>
        <v>#NUM!</v>
      </c>
      <c r="AH142" s="77" t="e">
        <f t="shared" si="69"/>
        <v>#NUM!</v>
      </c>
      <c r="AI142" s="77" t="e">
        <f t="shared" si="70"/>
        <v>#NUM!</v>
      </c>
      <c r="AJ142" s="77" t="e">
        <f t="shared" si="71"/>
        <v>#NUM!</v>
      </c>
    </row>
    <row r="143" spans="1:36" ht="15">
      <c r="A143" s="27" t="s">
        <v>228</v>
      </c>
      <c r="B143" s="6">
        <v>1</v>
      </c>
      <c r="C143" s="6" t="s">
        <v>26</v>
      </c>
      <c r="D143" s="33"/>
      <c r="E143" s="33"/>
      <c r="F143" s="33"/>
      <c r="G143" s="33"/>
      <c r="H143" s="33"/>
      <c r="I143" s="46" t="e">
        <f t="shared" si="54"/>
        <v>#DIV/0!</v>
      </c>
      <c r="J143" s="13" t="e">
        <f t="shared" si="55"/>
        <v>#NUM!</v>
      </c>
      <c r="K143" s="75" t="e">
        <f t="shared" si="56"/>
        <v>#NUM!</v>
      </c>
      <c r="L143" s="33"/>
      <c r="M143" s="33"/>
      <c r="N143" s="33"/>
      <c r="O143" s="33"/>
      <c r="P143" s="33"/>
      <c r="Q143" s="46" t="e">
        <f t="shared" si="57"/>
        <v>#DIV/0!</v>
      </c>
      <c r="R143" s="13" t="e">
        <f t="shared" si="58"/>
        <v>#NUM!</v>
      </c>
      <c r="S143" s="75" t="e">
        <f t="shared" si="59"/>
        <v>#NUM!</v>
      </c>
      <c r="T143" s="33"/>
      <c r="U143" s="33"/>
      <c r="V143" s="33"/>
      <c r="W143" s="33"/>
      <c r="X143" s="33"/>
      <c r="Y143" s="46" t="e">
        <f t="shared" si="60"/>
        <v>#DIV/0!</v>
      </c>
      <c r="Z143" s="13" t="e">
        <f t="shared" si="61"/>
        <v>#NUM!</v>
      </c>
      <c r="AA143" s="75" t="e">
        <f t="shared" si="62"/>
        <v>#NUM!</v>
      </c>
      <c r="AB143" s="77" t="e">
        <f t="shared" si="63"/>
        <v>#NUM!</v>
      </c>
      <c r="AC143" s="77" t="e">
        <f t="shared" si="64"/>
        <v>#NUM!</v>
      </c>
      <c r="AD143" s="77" t="e">
        <f t="shared" si="65"/>
        <v>#NUM!</v>
      </c>
      <c r="AE143" s="77" t="e">
        <f t="shared" si="66"/>
        <v>#NUM!</v>
      </c>
      <c r="AF143" s="77" t="e">
        <f t="shared" si="67"/>
        <v>#NUM!</v>
      </c>
      <c r="AG143" s="77" t="e">
        <f t="shared" si="68"/>
        <v>#NUM!</v>
      </c>
      <c r="AH143" s="77" t="e">
        <f t="shared" si="69"/>
        <v>#NUM!</v>
      </c>
      <c r="AI143" s="77" t="e">
        <f t="shared" si="70"/>
        <v>#NUM!</v>
      </c>
      <c r="AJ143" s="77" t="e">
        <f t="shared" si="71"/>
        <v>#NUM!</v>
      </c>
    </row>
    <row r="144" spans="1:36" ht="15">
      <c r="A144" s="27" t="s">
        <v>229</v>
      </c>
      <c r="B144" s="6">
        <v>1</v>
      </c>
      <c r="C144" s="6" t="s">
        <v>26</v>
      </c>
      <c r="D144" s="33"/>
      <c r="E144" s="33"/>
      <c r="F144" s="33"/>
      <c r="G144" s="33"/>
      <c r="H144" s="33"/>
      <c r="I144" s="46" t="e">
        <f t="shared" si="54"/>
        <v>#DIV/0!</v>
      </c>
      <c r="J144" s="13" t="e">
        <f t="shared" si="55"/>
        <v>#NUM!</v>
      </c>
      <c r="K144" s="75" t="e">
        <f t="shared" si="56"/>
        <v>#NUM!</v>
      </c>
      <c r="L144" s="33"/>
      <c r="M144" s="33"/>
      <c r="N144" s="33"/>
      <c r="O144" s="33"/>
      <c r="P144" s="33"/>
      <c r="Q144" s="46" t="e">
        <f t="shared" si="57"/>
        <v>#DIV/0!</v>
      </c>
      <c r="R144" s="13" t="e">
        <f t="shared" si="58"/>
        <v>#NUM!</v>
      </c>
      <c r="S144" s="75" t="e">
        <f t="shared" si="59"/>
        <v>#NUM!</v>
      </c>
      <c r="T144" s="33"/>
      <c r="U144" s="33"/>
      <c r="V144" s="33"/>
      <c r="W144" s="33"/>
      <c r="X144" s="33"/>
      <c r="Y144" s="46" t="e">
        <f t="shared" si="60"/>
        <v>#DIV/0!</v>
      </c>
      <c r="Z144" s="13" t="e">
        <f t="shared" si="61"/>
        <v>#NUM!</v>
      </c>
      <c r="AA144" s="75" t="e">
        <f t="shared" si="62"/>
        <v>#NUM!</v>
      </c>
      <c r="AB144" s="77" t="e">
        <f t="shared" si="63"/>
        <v>#NUM!</v>
      </c>
      <c r="AC144" s="77" t="e">
        <f t="shared" si="64"/>
        <v>#NUM!</v>
      </c>
      <c r="AD144" s="77" t="e">
        <f t="shared" si="65"/>
        <v>#NUM!</v>
      </c>
      <c r="AE144" s="77" t="e">
        <f t="shared" si="66"/>
        <v>#NUM!</v>
      </c>
      <c r="AF144" s="77" t="e">
        <f t="shared" si="67"/>
        <v>#NUM!</v>
      </c>
      <c r="AG144" s="77" t="e">
        <f t="shared" si="68"/>
        <v>#NUM!</v>
      </c>
      <c r="AH144" s="77" t="e">
        <f t="shared" si="69"/>
        <v>#NUM!</v>
      </c>
      <c r="AI144" s="77" t="e">
        <f t="shared" si="70"/>
        <v>#NUM!</v>
      </c>
      <c r="AJ144" s="77" t="e">
        <f t="shared" si="71"/>
        <v>#NUM!</v>
      </c>
    </row>
    <row r="145" spans="1:36" ht="15">
      <c r="A145" s="27" t="s">
        <v>230</v>
      </c>
      <c r="B145" s="6">
        <v>1</v>
      </c>
      <c r="C145" s="6" t="s">
        <v>26</v>
      </c>
      <c r="D145" s="33"/>
      <c r="E145" s="33"/>
      <c r="F145" s="33"/>
      <c r="G145" s="33"/>
      <c r="H145" s="33"/>
      <c r="I145" s="46" t="e">
        <f t="shared" si="54"/>
        <v>#DIV/0!</v>
      </c>
      <c r="J145" s="13" t="e">
        <f t="shared" si="55"/>
        <v>#NUM!</v>
      </c>
      <c r="K145" s="75" t="e">
        <f t="shared" si="56"/>
        <v>#NUM!</v>
      </c>
      <c r="L145" s="33"/>
      <c r="M145" s="33"/>
      <c r="N145" s="33"/>
      <c r="O145" s="33"/>
      <c r="P145" s="33"/>
      <c r="Q145" s="46" t="e">
        <f t="shared" si="57"/>
        <v>#DIV/0!</v>
      </c>
      <c r="R145" s="13" t="e">
        <f t="shared" si="58"/>
        <v>#NUM!</v>
      </c>
      <c r="S145" s="75" t="e">
        <f t="shared" si="59"/>
        <v>#NUM!</v>
      </c>
      <c r="T145" s="33"/>
      <c r="U145" s="33"/>
      <c r="V145" s="33"/>
      <c r="W145" s="33"/>
      <c r="X145" s="33"/>
      <c r="Y145" s="46" t="e">
        <f t="shared" si="60"/>
        <v>#DIV/0!</v>
      </c>
      <c r="Z145" s="13" t="e">
        <f t="shared" si="61"/>
        <v>#NUM!</v>
      </c>
      <c r="AA145" s="75" t="e">
        <f t="shared" si="62"/>
        <v>#NUM!</v>
      </c>
      <c r="AB145" s="77" t="e">
        <f t="shared" si="63"/>
        <v>#NUM!</v>
      </c>
      <c r="AC145" s="77" t="e">
        <f t="shared" si="64"/>
        <v>#NUM!</v>
      </c>
      <c r="AD145" s="77" t="e">
        <f t="shared" si="65"/>
        <v>#NUM!</v>
      </c>
      <c r="AE145" s="77" t="e">
        <f t="shared" si="66"/>
        <v>#NUM!</v>
      </c>
      <c r="AF145" s="77" t="e">
        <f t="shared" si="67"/>
        <v>#NUM!</v>
      </c>
      <c r="AG145" s="77" t="e">
        <f t="shared" si="68"/>
        <v>#NUM!</v>
      </c>
      <c r="AH145" s="77" t="e">
        <f t="shared" si="69"/>
        <v>#NUM!</v>
      </c>
      <c r="AI145" s="77" t="e">
        <f t="shared" si="70"/>
        <v>#NUM!</v>
      </c>
      <c r="AJ145" s="77" t="e">
        <f t="shared" si="71"/>
        <v>#NUM!</v>
      </c>
    </row>
    <row r="146" spans="1:36" ht="15">
      <c r="A146" s="27" t="s">
        <v>231</v>
      </c>
      <c r="B146" s="6">
        <v>1</v>
      </c>
      <c r="C146" s="6" t="s">
        <v>26</v>
      </c>
      <c r="D146" s="33"/>
      <c r="E146" s="33"/>
      <c r="F146" s="33"/>
      <c r="G146" s="33"/>
      <c r="H146" s="33"/>
      <c r="I146" s="46" t="e">
        <f t="shared" si="54"/>
        <v>#DIV/0!</v>
      </c>
      <c r="J146" s="13" t="e">
        <f t="shared" si="55"/>
        <v>#NUM!</v>
      </c>
      <c r="K146" s="75" t="e">
        <f t="shared" si="56"/>
        <v>#NUM!</v>
      </c>
      <c r="L146" s="33"/>
      <c r="M146" s="33"/>
      <c r="N146" s="33"/>
      <c r="O146" s="33"/>
      <c r="P146" s="33"/>
      <c r="Q146" s="46" t="e">
        <f t="shared" si="57"/>
        <v>#DIV/0!</v>
      </c>
      <c r="R146" s="13" t="e">
        <f t="shared" si="58"/>
        <v>#NUM!</v>
      </c>
      <c r="S146" s="75" t="e">
        <f t="shared" si="59"/>
        <v>#NUM!</v>
      </c>
      <c r="T146" s="33"/>
      <c r="U146" s="33"/>
      <c r="V146" s="33"/>
      <c r="W146" s="33"/>
      <c r="X146" s="33"/>
      <c r="Y146" s="46" t="e">
        <f t="shared" si="60"/>
        <v>#DIV/0!</v>
      </c>
      <c r="Z146" s="13" t="e">
        <f t="shared" si="61"/>
        <v>#NUM!</v>
      </c>
      <c r="AA146" s="75" t="e">
        <f t="shared" si="62"/>
        <v>#NUM!</v>
      </c>
      <c r="AB146" s="77" t="e">
        <f t="shared" si="63"/>
        <v>#NUM!</v>
      </c>
      <c r="AC146" s="77" t="e">
        <f t="shared" si="64"/>
        <v>#NUM!</v>
      </c>
      <c r="AD146" s="77" t="e">
        <f t="shared" si="65"/>
        <v>#NUM!</v>
      </c>
      <c r="AE146" s="77" t="e">
        <f t="shared" si="66"/>
        <v>#NUM!</v>
      </c>
      <c r="AF146" s="77" t="e">
        <f t="shared" si="67"/>
        <v>#NUM!</v>
      </c>
      <c r="AG146" s="77" t="e">
        <f t="shared" si="68"/>
        <v>#NUM!</v>
      </c>
      <c r="AH146" s="77" t="e">
        <f t="shared" si="69"/>
        <v>#NUM!</v>
      </c>
      <c r="AI146" s="77" t="e">
        <f t="shared" si="70"/>
        <v>#NUM!</v>
      </c>
      <c r="AJ146" s="77" t="e">
        <f t="shared" si="71"/>
        <v>#NUM!</v>
      </c>
    </row>
    <row r="147" spans="1:36" ht="15">
      <c r="A147" s="27" t="s">
        <v>232</v>
      </c>
      <c r="B147" s="6">
        <v>1</v>
      </c>
      <c r="C147" s="6" t="s">
        <v>26</v>
      </c>
      <c r="D147" s="33"/>
      <c r="E147" s="33"/>
      <c r="F147" s="33"/>
      <c r="G147" s="33"/>
      <c r="H147" s="33"/>
      <c r="I147" s="46" t="e">
        <f t="shared" si="54"/>
        <v>#DIV/0!</v>
      </c>
      <c r="J147" s="13" t="e">
        <f t="shared" si="55"/>
        <v>#NUM!</v>
      </c>
      <c r="K147" s="75" t="e">
        <f t="shared" si="56"/>
        <v>#NUM!</v>
      </c>
      <c r="L147" s="33"/>
      <c r="M147" s="33"/>
      <c r="N147" s="33"/>
      <c r="O147" s="33"/>
      <c r="P147" s="33"/>
      <c r="Q147" s="46" t="e">
        <f t="shared" si="57"/>
        <v>#DIV/0!</v>
      </c>
      <c r="R147" s="13" t="e">
        <f t="shared" si="58"/>
        <v>#NUM!</v>
      </c>
      <c r="S147" s="75" t="e">
        <f t="shared" si="59"/>
        <v>#NUM!</v>
      </c>
      <c r="T147" s="33"/>
      <c r="U147" s="33"/>
      <c r="V147" s="33"/>
      <c r="W147" s="33"/>
      <c r="X147" s="33"/>
      <c r="Y147" s="46" t="e">
        <f t="shared" si="60"/>
        <v>#DIV/0!</v>
      </c>
      <c r="Z147" s="13" t="e">
        <f t="shared" si="61"/>
        <v>#NUM!</v>
      </c>
      <c r="AA147" s="75" t="e">
        <f t="shared" si="62"/>
        <v>#NUM!</v>
      </c>
      <c r="AB147" s="77" t="e">
        <f t="shared" si="63"/>
        <v>#NUM!</v>
      </c>
      <c r="AC147" s="77" t="e">
        <f t="shared" si="64"/>
        <v>#NUM!</v>
      </c>
      <c r="AD147" s="77" t="e">
        <f t="shared" si="65"/>
        <v>#NUM!</v>
      </c>
      <c r="AE147" s="77" t="e">
        <f t="shared" si="66"/>
        <v>#NUM!</v>
      </c>
      <c r="AF147" s="77" t="e">
        <f t="shared" si="67"/>
        <v>#NUM!</v>
      </c>
      <c r="AG147" s="77" t="e">
        <f t="shared" si="68"/>
        <v>#NUM!</v>
      </c>
      <c r="AH147" s="77" t="e">
        <f t="shared" si="69"/>
        <v>#NUM!</v>
      </c>
      <c r="AI147" s="77" t="e">
        <f t="shared" si="70"/>
        <v>#NUM!</v>
      </c>
      <c r="AJ147" s="77" t="e">
        <f t="shared" si="71"/>
        <v>#NUM!</v>
      </c>
    </row>
    <row r="148" spans="1:36" ht="15">
      <c r="A148" s="27" t="s">
        <v>233</v>
      </c>
      <c r="B148" s="6">
        <v>1</v>
      </c>
      <c r="C148" s="6" t="s">
        <v>26</v>
      </c>
      <c r="D148" s="33"/>
      <c r="E148" s="33"/>
      <c r="F148" s="33"/>
      <c r="G148" s="33"/>
      <c r="H148" s="33"/>
      <c r="I148" s="46" t="e">
        <f t="shared" si="54"/>
        <v>#DIV/0!</v>
      </c>
      <c r="J148" s="13" t="e">
        <f t="shared" si="55"/>
        <v>#NUM!</v>
      </c>
      <c r="K148" s="75" t="e">
        <f t="shared" si="56"/>
        <v>#NUM!</v>
      </c>
      <c r="L148" s="33"/>
      <c r="M148" s="33"/>
      <c r="N148" s="33"/>
      <c r="O148" s="33"/>
      <c r="P148" s="33"/>
      <c r="Q148" s="46" t="e">
        <f t="shared" si="57"/>
        <v>#DIV/0!</v>
      </c>
      <c r="R148" s="13" t="e">
        <f t="shared" si="58"/>
        <v>#NUM!</v>
      </c>
      <c r="S148" s="75" t="e">
        <f t="shared" si="59"/>
        <v>#NUM!</v>
      </c>
      <c r="T148" s="33"/>
      <c r="U148" s="33"/>
      <c r="V148" s="33"/>
      <c r="W148" s="33"/>
      <c r="X148" s="33"/>
      <c r="Y148" s="46" t="e">
        <f t="shared" si="60"/>
        <v>#DIV/0!</v>
      </c>
      <c r="Z148" s="13" t="e">
        <f t="shared" si="61"/>
        <v>#NUM!</v>
      </c>
      <c r="AA148" s="75" t="e">
        <f t="shared" si="62"/>
        <v>#NUM!</v>
      </c>
      <c r="AB148" s="77" t="e">
        <f t="shared" si="63"/>
        <v>#NUM!</v>
      </c>
      <c r="AC148" s="77" t="e">
        <f t="shared" si="64"/>
        <v>#NUM!</v>
      </c>
      <c r="AD148" s="77" t="e">
        <f t="shared" si="65"/>
        <v>#NUM!</v>
      </c>
      <c r="AE148" s="77" t="e">
        <f t="shared" si="66"/>
        <v>#NUM!</v>
      </c>
      <c r="AF148" s="77" t="e">
        <f t="shared" si="67"/>
        <v>#NUM!</v>
      </c>
      <c r="AG148" s="77" t="e">
        <f t="shared" si="68"/>
        <v>#NUM!</v>
      </c>
      <c r="AH148" s="77" t="e">
        <f t="shared" si="69"/>
        <v>#NUM!</v>
      </c>
      <c r="AI148" s="77" t="e">
        <f t="shared" si="70"/>
        <v>#NUM!</v>
      </c>
      <c r="AJ148" s="77" t="e">
        <f t="shared" si="71"/>
        <v>#NUM!</v>
      </c>
    </row>
    <row r="149" spans="1:36" ht="15">
      <c r="A149" s="27" t="s">
        <v>234</v>
      </c>
      <c r="B149" s="6">
        <v>1</v>
      </c>
      <c r="C149" s="6" t="s">
        <v>26</v>
      </c>
      <c r="D149" s="33"/>
      <c r="E149" s="33"/>
      <c r="F149" s="33"/>
      <c r="G149" s="33"/>
      <c r="H149" s="33"/>
      <c r="I149" s="46" t="e">
        <f t="shared" si="54"/>
        <v>#DIV/0!</v>
      </c>
      <c r="J149" s="13" t="e">
        <f t="shared" si="55"/>
        <v>#NUM!</v>
      </c>
      <c r="K149" s="75" t="e">
        <f t="shared" si="56"/>
        <v>#NUM!</v>
      </c>
      <c r="L149" s="33"/>
      <c r="M149" s="33"/>
      <c r="N149" s="33"/>
      <c r="O149" s="33"/>
      <c r="P149" s="33"/>
      <c r="Q149" s="46" t="e">
        <f t="shared" si="57"/>
        <v>#DIV/0!</v>
      </c>
      <c r="R149" s="13" t="e">
        <f t="shared" si="58"/>
        <v>#NUM!</v>
      </c>
      <c r="S149" s="75" t="e">
        <f t="shared" si="59"/>
        <v>#NUM!</v>
      </c>
      <c r="T149" s="33"/>
      <c r="U149" s="33"/>
      <c r="V149" s="33"/>
      <c r="W149" s="33"/>
      <c r="X149" s="33"/>
      <c r="Y149" s="46" t="e">
        <f t="shared" si="60"/>
        <v>#DIV/0!</v>
      </c>
      <c r="Z149" s="13" t="e">
        <f t="shared" si="61"/>
        <v>#NUM!</v>
      </c>
      <c r="AA149" s="75" t="e">
        <f t="shared" si="62"/>
        <v>#NUM!</v>
      </c>
      <c r="AB149" s="77" t="e">
        <f t="shared" si="63"/>
        <v>#NUM!</v>
      </c>
      <c r="AC149" s="77" t="e">
        <f t="shared" si="64"/>
        <v>#NUM!</v>
      </c>
      <c r="AD149" s="77" t="e">
        <f t="shared" si="65"/>
        <v>#NUM!</v>
      </c>
      <c r="AE149" s="77" t="e">
        <f t="shared" si="66"/>
        <v>#NUM!</v>
      </c>
      <c r="AF149" s="77" t="e">
        <f t="shared" si="67"/>
        <v>#NUM!</v>
      </c>
      <c r="AG149" s="77" t="e">
        <f t="shared" si="68"/>
        <v>#NUM!</v>
      </c>
      <c r="AH149" s="77" t="e">
        <f t="shared" si="69"/>
        <v>#NUM!</v>
      </c>
      <c r="AI149" s="77" t="e">
        <f t="shared" si="70"/>
        <v>#NUM!</v>
      </c>
      <c r="AJ149" s="77" t="e">
        <f t="shared" si="71"/>
        <v>#NUM!</v>
      </c>
    </row>
    <row r="150" spans="1:36" ht="15">
      <c r="A150" s="27" t="s">
        <v>235</v>
      </c>
      <c r="B150" s="6">
        <v>1</v>
      </c>
      <c r="C150" s="6" t="s">
        <v>26</v>
      </c>
      <c r="D150" s="33"/>
      <c r="E150" s="33"/>
      <c r="F150" s="33"/>
      <c r="G150" s="33"/>
      <c r="H150" s="33"/>
      <c r="I150" s="46" t="e">
        <f t="shared" si="54"/>
        <v>#DIV/0!</v>
      </c>
      <c r="J150" s="13" t="e">
        <f t="shared" si="55"/>
        <v>#NUM!</v>
      </c>
      <c r="K150" s="75" t="e">
        <f t="shared" si="56"/>
        <v>#NUM!</v>
      </c>
      <c r="L150" s="33"/>
      <c r="M150" s="33"/>
      <c r="N150" s="33"/>
      <c r="O150" s="33"/>
      <c r="P150" s="33"/>
      <c r="Q150" s="46" t="e">
        <f t="shared" si="57"/>
        <v>#DIV/0!</v>
      </c>
      <c r="R150" s="13" t="e">
        <f t="shared" si="58"/>
        <v>#NUM!</v>
      </c>
      <c r="S150" s="75" t="e">
        <f t="shared" si="59"/>
        <v>#NUM!</v>
      </c>
      <c r="T150" s="33"/>
      <c r="U150" s="33"/>
      <c r="V150" s="33"/>
      <c r="W150" s="33"/>
      <c r="X150" s="33"/>
      <c r="Y150" s="46" t="e">
        <f t="shared" si="60"/>
        <v>#DIV/0!</v>
      </c>
      <c r="Z150" s="13" t="e">
        <f t="shared" si="61"/>
        <v>#NUM!</v>
      </c>
      <c r="AA150" s="75" t="e">
        <f t="shared" si="62"/>
        <v>#NUM!</v>
      </c>
      <c r="AB150" s="77" t="e">
        <f t="shared" si="63"/>
        <v>#NUM!</v>
      </c>
      <c r="AC150" s="77" t="e">
        <f t="shared" si="64"/>
        <v>#NUM!</v>
      </c>
      <c r="AD150" s="77" t="e">
        <f t="shared" si="65"/>
        <v>#NUM!</v>
      </c>
      <c r="AE150" s="77" t="e">
        <f t="shared" si="66"/>
        <v>#NUM!</v>
      </c>
      <c r="AF150" s="77" t="e">
        <f t="shared" si="67"/>
        <v>#NUM!</v>
      </c>
      <c r="AG150" s="77" t="e">
        <f t="shared" si="68"/>
        <v>#NUM!</v>
      </c>
      <c r="AH150" s="77" t="e">
        <f t="shared" si="69"/>
        <v>#NUM!</v>
      </c>
      <c r="AI150" s="77" t="e">
        <f t="shared" si="70"/>
        <v>#NUM!</v>
      </c>
      <c r="AJ150" s="77" t="e">
        <f t="shared" si="71"/>
        <v>#NUM!</v>
      </c>
    </row>
    <row r="151" spans="1:36" ht="15">
      <c r="A151" s="27" t="s">
        <v>236</v>
      </c>
      <c r="B151" s="6">
        <v>1</v>
      </c>
      <c r="C151" s="6" t="s">
        <v>26</v>
      </c>
      <c r="D151" s="33"/>
      <c r="E151" s="33"/>
      <c r="F151" s="33"/>
      <c r="G151" s="33"/>
      <c r="H151" s="33"/>
      <c r="I151" s="46" t="e">
        <f t="shared" si="54"/>
        <v>#DIV/0!</v>
      </c>
      <c r="J151" s="13" t="e">
        <f t="shared" si="55"/>
        <v>#NUM!</v>
      </c>
      <c r="K151" s="75" t="e">
        <f t="shared" si="56"/>
        <v>#NUM!</v>
      </c>
      <c r="L151" s="33"/>
      <c r="M151" s="33"/>
      <c r="N151" s="33"/>
      <c r="O151" s="33"/>
      <c r="P151" s="33"/>
      <c r="Q151" s="46" t="e">
        <f t="shared" si="57"/>
        <v>#DIV/0!</v>
      </c>
      <c r="R151" s="13" t="e">
        <f t="shared" si="58"/>
        <v>#NUM!</v>
      </c>
      <c r="S151" s="75" t="e">
        <f t="shared" si="59"/>
        <v>#NUM!</v>
      </c>
      <c r="T151" s="33"/>
      <c r="U151" s="33"/>
      <c r="V151" s="33"/>
      <c r="W151" s="33"/>
      <c r="X151" s="33"/>
      <c r="Y151" s="46" t="e">
        <f t="shared" si="60"/>
        <v>#DIV/0!</v>
      </c>
      <c r="Z151" s="13" t="e">
        <f t="shared" si="61"/>
        <v>#NUM!</v>
      </c>
      <c r="AA151" s="75" t="e">
        <f t="shared" si="62"/>
        <v>#NUM!</v>
      </c>
      <c r="AB151" s="77" t="e">
        <f t="shared" si="63"/>
        <v>#NUM!</v>
      </c>
      <c r="AC151" s="77" t="e">
        <f t="shared" si="64"/>
        <v>#NUM!</v>
      </c>
      <c r="AD151" s="77" t="e">
        <f t="shared" si="65"/>
        <v>#NUM!</v>
      </c>
      <c r="AE151" s="77" t="e">
        <f t="shared" si="66"/>
        <v>#NUM!</v>
      </c>
      <c r="AF151" s="77" t="e">
        <f t="shared" si="67"/>
        <v>#NUM!</v>
      </c>
      <c r="AG151" s="77" t="e">
        <f t="shared" si="68"/>
        <v>#NUM!</v>
      </c>
      <c r="AH151" s="77" t="e">
        <f t="shared" si="69"/>
        <v>#NUM!</v>
      </c>
      <c r="AI151" s="77" t="e">
        <f t="shared" si="70"/>
        <v>#NUM!</v>
      </c>
      <c r="AJ151" s="77" t="e">
        <f t="shared" si="71"/>
        <v>#NUM!</v>
      </c>
    </row>
    <row r="152" spans="1:36" ht="15">
      <c r="A152" s="27" t="s">
        <v>237</v>
      </c>
      <c r="B152" s="6">
        <v>1</v>
      </c>
      <c r="C152" s="6" t="s">
        <v>26</v>
      </c>
      <c r="D152" s="33"/>
      <c r="E152" s="33"/>
      <c r="F152" s="33"/>
      <c r="G152" s="33"/>
      <c r="H152" s="33"/>
      <c r="I152" s="46" t="e">
        <f t="shared" si="54"/>
        <v>#DIV/0!</v>
      </c>
      <c r="J152" s="13" t="e">
        <f t="shared" si="55"/>
        <v>#NUM!</v>
      </c>
      <c r="K152" s="75" t="e">
        <f t="shared" si="56"/>
        <v>#NUM!</v>
      </c>
      <c r="L152" s="33"/>
      <c r="M152" s="33"/>
      <c r="N152" s="33"/>
      <c r="O152" s="33"/>
      <c r="P152" s="33"/>
      <c r="Q152" s="46" t="e">
        <f t="shared" si="57"/>
        <v>#DIV/0!</v>
      </c>
      <c r="R152" s="13" t="e">
        <f t="shared" si="58"/>
        <v>#NUM!</v>
      </c>
      <c r="S152" s="75" t="e">
        <f t="shared" si="59"/>
        <v>#NUM!</v>
      </c>
      <c r="T152" s="33"/>
      <c r="U152" s="33"/>
      <c r="V152" s="33"/>
      <c r="W152" s="33"/>
      <c r="X152" s="33"/>
      <c r="Y152" s="46" t="e">
        <f t="shared" si="60"/>
        <v>#DIV/0!</v>
      </c>
      <c r="Z152" s="13" t="e">
        <f t="shared" si="61"/>
        <v>#NUM!</v>
      </c>
      <c r="AA152" s="75" t="e">
        <f t="shared" si="62"/>
        <v>#NUM!</v>
      </c>
      <c r="AB152" s="77" t="e">
        <f t="shared" si="63"/>
        <v>#NUM!</v>
      </c>
      <c r="AC152" s="77" t="e">
        <f t="shared" si="64"/>
        <v>#NUM!</v>
      </c>
      <c r="AD152" s="77" t="e">
        <f t="shared" si="65"/>
        <v>#NUM!</v>
      </c>
      <c r="AE152" s="77" t="e">
        <f t="shared" si="66"/>
        <v>#NUM!</v>
      </c>
      <c r="AF152" s="77" t="e">
        <f t="shared" si="67"/>
        <v>#NUM!</v>
      </c>
      <c r="AG152" s="77" t="e">
        <f t="shared" si="68"/>
        <v>#NUM!</v>
      </c>
      <c r="AH152" s="77" t="e">
        <f t="shared" si="69"/>
        <v>#NUM!</v>
      </c>
      <c r="AI152" s="77" t="e">
        <f t="shared" si="70"/>
        <v>#NUM!</v>
      </c>
      <c r="AJ152" s="77" t="e">
        <f t="shared" si="71"/>
        <v>#NUM!</v>
      </c>
    </row>
    <row r="153" spans="1:36" ht="15">
      <c r="A153" s="27" t="s">
        <v>238</v>
      </c>
      <c r="B153" s="6">
        <v>1</v>
      </c>
      <c r="C153" s="6" t="s">
        <v>26</v>
      </c>
      <c r="D153" s="33"/>
      <c r="E153" s="33"/>
      <c r="F153" s="33"/>
      <c r="G153" s="33"/>
      <c r="H153" s="33"/>
      <c r="I153" s="46" t="e">
        <f t="shared" si="54"/>
        <v>#DIV/0!</v>
      </c>
      <c r="J153" s="13" t="e">
        <f t="shared" si="55"/>
        <v>#NUM!</v>
      </c>
      <c r="K153" s="75" t="e">
        <f t="shared" si="56"/>
        <v>#NUM!</v>
      </c>
      <c r="L153" s="33"/>
      <c r="M153" s="33"/>
      <c r="N153" s="33"/>
      <c r="O153" s="33"/>
      <c r="P153" s="33"/>
      <c r="Q153" s="46" t="e">
        <f t="shared" si="57"/>
        <v>#DIV/0!</v>
      </c>
      <c r="R153" s="13" t="e">
        <f t="shared" si="58"/>
        <v>#NUM!</v>
      </c>
      <c r="S153" s="75" t="e">
        <f t="shared" si="59"/>
        <v>#NUM!</v>
      </c>
      <c r="T153" s="33"/>
      <c r="U153" s="33"/>
      <c r="V153" s="33"/>
      <c r="W153" s="33"/>
      <c r="X153" s="33"/>
      <c r="Y153" s="46" t="e">
        <f t="shared" si="60"/>
        <v>#DIV/0!</v>
      </c>
      <c r="Z153" s="13" t="e">
        <f t="shared" si="61"/>
        <v>#NUM!</v>
      </c>
      <c r="AA153" s="75" t="e">
        <f t="shared" si="62"/>
        <v>#NUM!</v>
      </c>
      <c r="AB153" s="77" t="e">
        <f t="shared" si="63"/>
        <v>#NUM!</v>
      </c>
      <c r="AC153" s="77" t="e">
        <f t="shared" si="64"/>
        <v>#NUM!</v>
      </c>
      <c r="AD153" s="77" t="e">
        <f t="shared" si="65"/>
        <v>#NUM!</v>
      </c>
      <c r="AE153" s="77" t="e">
        <f t="shared" si="66"/>
        <v>#NUM!</v>
      </c>
      <c r="AF153" s="77" t="e">
        <f t="shared" si="67"/>
        <v>#NUM!</v>
      </c>
      <c r="AG153" s="77" t="e">
        <f t="shared" si="68"/>
        <v>#NUM!</v>
      </c>
      <c r="AH153" s="77" t="e">
        <f t="shared" si="69"/>
        <v>#NUM!</v>
      </c>
      <c r="AI153" s="77" t="e">
        <f t="shared" si="70"/>
        <v>#NUM!</v>
      </c>
      <c r="AJ153" s="77" t="e">
        <f t="shared" si="71"/>
        <v>#NUM!</v>
      </c>
    </row>
    <row r="154" spans="1:36" ht="15">
      <c r="A154" s="27" t="s">
        <v>239</v>
      </c>
      <c r="B154" s="6">
        <v>1</v>
      </c>
      <c r="C154" s="6" t="s">
        <v>26</v>
      </c>
      <c r="D154" s="33"/>
      <c r="E154" s="33"/>
      <c r="F154" s="33"/>
      <c r="G154" s="33"/>
      <c r="H154" s="33"/>
      <c r="I154" s="46" t="e">
        <f t="shared" ref="I154:I185" si="72">STDEV(D154:H154)/AVERAGE(D154:H154)</f>
        <v>#DIV/0!</v>
      </c>
      <c r="J154" s="13" t="e">
        <f t="shared" ref="J154:J185" si="73">MEDIAN(D154:H154)</f>
        <v>#NUM!</v>
      </c>
      <c r="K154" s="75" t="e">
        <f t="shared" ref="K154:K185" si="74">J154/MIN(J154,R154,Z154)*B154</f>
        <v>#NUM!</v>
      </c>
      <c r="L154" s="33"/>
      <c r="M154" s="33"/>
      <c r="N154" s="33"/>
      <c r="O154" s="33"/>
      <c r="P154" s="33"/>
      <c r="Q154" s="46" t="e">
        <f t="shared" ref="Q154:Q185" si="75">STDEV(L154:P154)/AVERAGE(L154:P154)</f>
        <v>#DIV/0!</v>
      </c>
      <c r="R154" s="13" t="e">
        <f t="shared" ref="R154:R185" si="76">MEDIAN(L154:P154)</f>
        <v>#NUM!</v>
      </c>
      <c r="S154" s="75" t="e">
        <f t="shared" ref="S154:S185" si="77">R154/MIN(J154,R154,Z154)*B154</f>
        <v>#NUM!</v>
      </c>
      <c r="T154" s="33"/>
      <c r="U154" s="33"/>
      <c r="V154" s="33"/>
      <c r="W154" s="33"/>
      <c r="X154" s="33"/>
      <c r="Y154" s="46" t="e">
        <f t="shared" ref="Y154:Y185" si="78">STDEV(T154:X154)/AVERAGE(T154:X154)</f>
        <v>#DIV/0!</v>
      </c>
      <c r="Z154" s="13" t="e">
        <f t="shared" ref="Z154:Z185" si="79">MEDIAN(T154:X154)</f>
        <v>#NUM!</v>
      </c>
      <c r="AA154" s="75" t="e">
        <f t="shared" ref="AA154:AA185" si="80">Z154/MIN(J154,R154,Z154)*B154</f>
        <v>#NUM!</v>
      </c>
      <c r="AB154" s="77" t="e">
        <f t="shared" si="63"/>
        <v>#NUM!</v>
      </c>
      <c r="AC154" s="77" t="e">
        <f t="shared" si="64"/>
        <v>#NUM!</v>
      </c>
      <c r="AD154" s="77" t="e">
        <f t="shared" si="65"/>
        <v>#NUM!</v>
      </c>
      <c r="AE154" s="77" t="e">
        <f t="shared" si="66"/>
        <v>#NUM!</v>
      </c>
      <c r="AF154" s="77" t="e">
        <f t="shared" si="67"/>
        <v>#NUM!</v>
      </c>
      <c r="AG154" s="77" t="e">
        <f t="shared" si="68"/>
        <v>#NUM!</v>
      </c>
      <c r="AH154" s="77" t="e">
        <f t="shared" si="69"/>
        <v>#NUM!</v>
      </c>
      <c r="AI154" s="77" t="e">
        <f t="shared" si="70"/>
        <v>#NUM!</v>
      </c>
      <c r="AJ154" s="77" t="e">
        <f t="shared" si="71"/>
        <v>#NUM!</v>
      </c>
    </row>
    <row r="155" spans="1:36" ht="15">
      <c r="A155" s="27" t="s">
        <v>240</v>
      </c>
      <c r="B155" s="6">
        <v>1</v>
      </c>
      <c r="C155" s="6" t="s">
        <v>26</v>
      </c>
      <c r="D155" s="33"/>
      <c r="E155" s="33"/>
      <c r="F155" s="33"/>
      <c r="G155" s="33"/>
      <c r="H155" s="33"/>
      <c r="I155" s="46" t="e">
        <f t="shared" si="72"/>
        <v>#DIV/0!</v>
      </c>
      <c r="J155" s="13" t="e">
        <f t="shared" si="73"/>
        <v>#NUM!</v>
      </c>
      <c r="K155" s="75" t="e">
        <f t="shared" si="74"/>
        <v>#NUM!</v>
      </c>
      <c r="L155" s="33"/>
      <c r="M155" s="33"/>
      <c r="N155" s="33"/>
      <c r="O155" s="33"/>
      <c r="P155" s="33"/>
      <c r="Q155" s="46" t="e">
        <f t="shared" si="75"/>
        <v>#DIV/0!</v>
      </c>
      <c r="R155" s="13" t="e">
        <f t="shared" si="76"/>
        <v>#NUM!</v>
      </c>
      <c r="S155" s="75" t="e">
        <f t="shared" si="77"/>
        <v>#NUM!</v>
      </c>
      <c r="T155" s="33"/>
      <c r="U155" s="33"/>
      <c r="V155" s="33"/>
      <c r="W155" s="33"/>
      <c r="X155" s="33"/>
      <c r="Y155" s="46" t="e">
        <f t="shared" si="78"/>
        <v>#DIV/0!</v>
      </c>
      <c r="Z155" s="13" t="e">
        <f t="shared" si="79"/>
        <v>#NUM!</v>
      </c>
      <c r="AA155" s="75" t="e">
        <f t="shared" si="80"/>
        <v>#NUM!</v>
      </c>
      <c r="AB155" s="77" t="e">
        <f t="shared" si="63"/>
        <v>#NUM!</v>
      </c>
      <c r="AC155" s="77" t="e">
        <f t="shared" si="64"/>
        <v>#NUM!</v>
      </c>
      <c r="AD155" s="77" t="e">
        <f t="shared" si="65"/>
        <v>#NUM!</v>
      </c>
      <c r="AE155" s="77" t="e">
        <f t="shared" si="66"/>
        <v>#NUM!</v>
      </c>
      <c r="AF155" s="77" t="e">
        <f t="shared" si="67"/>
        <v>#NUM!</v>
      </c>
      <c r="AG155" s="77" t="e">
        <f t="shared" si="68"/>
        <v>#NUM!</v>
      </c>
      <c r="AH155" s="77" t="e">
        <f t="shared" si="69"/>
        <v>#NUM!</v>
      </c>
      <c r="AI155" s="77" t="e">
        <f t="shared" si="70"/>
        <v>#NUM!</v>
      </c>
      <c r="AJ155" s="77" t="e">
        <f t="shared" si="71"/>
        <v>#NUM!</v>
      </c>
    </row>
    <row r="156" spans="1:36" ht="15">
      <c r="A156" s="27" t="s">
        <v>241</v>
      </c>
      <c r="B156" s="6">
        <v>1</v>
      </c>
      <c r="C156" s="6" t="s">
        <v>26</v>
      </c>
      <c r="D156" s="33"/>
      <c r="E156" s="33"/>
      <c r="F156" s="33"/>
      <c r="G156" s="33"/>
      <c r="H156" s="33"/>
      <c r="I156" s="46" t="e">
        <f t="shared" si="72"/>
        <v>#DIV/0!</v>
      </c>
      <c r="J156" s="13" t="e">
        <f t="shared" si="73"/>
        <v>#NUM!</v>
      </c>
      <c r="K156" s="75" t="e">
        <f t="shared" si="74"/>
        <v>#NUM!</v>
      </c>
      <c r="L156" s="33"/>
      <c r="M156" s="33"/>
      <c r="N156" s="33"/>
      <c r="O156" s="33"/>
      <c r="P156" s="33"/>
      <c r="Q156" s="46" t="e">
        <f t="shared" si="75"/>
        <v>#DIV/0!</v>
      </c>
      <c r="R156" s="13" t="e">
        <f t="shared" si="76"/>
        <v>#NUM!</v>
      </c>
      <c r="S156" s="75" t="e">
        <f t="shared" si="77"/>
        <v>#NUM!</v>
      </c>
      <c r="T156" s="33"/>
      <c r="U156" s="33"/>
      <c r="V156" s="33"/>
      <c r="W156" s="33"/>
      <c r="X156" s="33"/>
      <c r="Y156" s="46" t="e">
        <f t="shared" si="78"/>
        <v>#DIV/0!</v>
      </c>
      <c r="Z156" s="13" t="e">
        <f t="shared" si="79"/>
        <v>#NUM!</v>
      </c>
      <c r="AA156" s="75" t="e">
        <f t="shared" si="80"/>
        <v>#NUM!</v>
      </c>
      <c r="AB156" s="77" t="e">
        <f t="shared" si="63"/>
        <v>#NUM!</v>
      </c>
      <c r="AC156" s="77" t="e">
        <f t="shared" si="64"/>
        <v>#NUM!</v>
      </c>
      <c r="AD156" s="77" t="e">
        <f t="shared" si="65"/>
        <v>#NUM!</v>
      </c>
      <c r="AE156" s="77" t="e">
        <f t="shared" si="66"/>
        <v>#NUM!</v>
      </c>
      <c r="AF156" s="77" t="e">
        <f t="shared" si="67"/>
        <v>#NUM!</v>
      </c>
      <c r="AG156" s="77" t="e">
        <f t="shared" si="68"/>
        <v>#NUM!</v>
      </c>
      <c r="AH156" s="77" t="e">
        <f t="shared" si="69"/>
        <v>#NUM!</v>
      </c>
      <c r="AI156" s="77" t="e">
        <f t="shared" si="70"/>
        <v>#NUM!</v>
      </c>
      <c r="AJ156" s="77" t="e">
        <f t="shared" si="71"/>
        <v>#NUM!</v>
      </c>
    </row>
    <row r="157" spans="1:36" ht="15">
      <c r="A157" s="27" t="s">
        <v>242</v>
      </c>
      <c r="B157" s="6">
        <v>1</v>
      </c>
      <c r="C157" s="6" t="s">
        <v>26</v>
      </c>
      <c r="D157" s="33"/>
      <c r="E157" s="33"/>
      <c r="F157" s="33"/>
      <c r="G157" s="33"/>
      <c r="H157" s="33"/>
      <c r="I157" s="46" t="e">
        <f t="shared" si="72"/>
        <v>#DIV/0!</v>
      </c>
      <c r="J157" s="13" t="e">
        <f t="shared" si="73"/>
        <v>#NUM!</v>
      </c>
      <c r="K157" s="75" t="e">
        <f t="shared" si="74"/>
        <v>#NUM!</v>
      </c>
      <c r="L157" s="33"/>
      <c r="M157" s="33"/>
      <c r="N157" s="33"/>
      <c r="O157" s="33"/>
      <c r="P157" s="33"/>
      <c r="Q157" s="46" t="e">
        <f t="shared" si="75"/>
        <v>#DIV/0!</v>
      </c>
      <c r="R157" s="13" t="e">
        <f t="shared" si="76"/>
        <v>#NUM!</v>
      </c>
      <c r="S157" s="75" t="e">
        <f t="shared" si="77"/>
        <v>#NUM!</v>
      </c>
      <c r="T157" s="33"/>
      <c r="U157" s="33"/>
      <c r="V157" s="33"/>
      <c r="W157" s="33"/>
      <c r="X157" s="33"/>
      <c r="Y157" s="46" t="e">
        <f t="shared" si="78"/>
        <v>#DIV/0!</v>
      </c>
      <c r="Z157" s="13" t="e">
        <f t="shared" si="79"/>
        <v>#NUM!</v>
      </c>
      <c r="AA157" s="75" t="e">
        <f t="shared" si="80"/>
        <v>#NUM!</v>
      </c>
      <c r="AB157" s="77" t="e">
        <f t="shared" si="63"/>
        <v>#NUM!</v>
      </c>
      <c r="AC157" s="77" t="e">
        <f t="shared" si="64"/>
        <v>#NUM!</v>
      </c>
      <c r="AD157" s="77" t="e">
        <f t="shared" si="65"/>
        <v>#NUM!</v>
      </c>
      <c r="AE157" s="77" t="e">
        <f t="shared" si="66"/>
        <v>#NUM!</v>
      </c>
      <c r="AF157" s="77" t="e">
        <f t="shared" si="67"/>
        <v>#NUM!</v>
      </c>
      <c r="AG157" s="77" t="e">
        <f t="shared" si="68"/>
        <v>#NUM!</v>
      </c>
      <c r="AH157" s="77" t="e">
        <f t="shared" si="69"/>
        <v>#NUM!</v>
      </c>
      <c r="AI157" s="77" t="e">
        <f t="shared" si="70"/>
        <v>#NUM!</v>
      </c>
      <c r="AJ157" s="77" t="e">
        <f t="shared" si="71"/>
        <v>#NUM!</v>
      </c>
    </row>
    <row r="158" spans="1:36" ht="15">
      <c r="A158" s="27" t="s">
        <v>243</v>
      </c>
      <c r="B158" s="6">
        <v>1</v>
      </c>
      <c r="C158" s="6" t="s">
        <v>26</v>
      </c>
      <c r="D158" s="33"/>
      <c r="E158" s="33"/>
      <c r="F158" s="33"/>
      <c r="G158" s="33"/>
      <c r="H158" s="33"/>
      <c r="I158" s="46" t="e">
        <f t="shared" si="72"/>
        <v>#DIV/0!</v>
      </c>
      <c r="J158" s="13" t="e">
        <f t="shared" si="73"/>
        <v>#NUM!</v>
      </c>
      <c r="K158" s="75" t="e">
        <f t="shared" si="74"/>
        <v>#NUM!</v>
      </c>
      <c r="L158" s="33"/>
      <c r="M158" s="33"/>
      <c r="N158" s="33"/>
      <c r="O158" s="33"/>
      <c r="P158" s="33"/>
      <c r="Q158" s="46" t="e">
        <f t="shared" si="75"/>
        <v>#DIV/0!</v>
      </c>
      <c r="R158" s="13" t="e">
        <f t="shared" si="76"/>
        <v>#NUM!</v>
      </c>
      <c r="S158" s="75" t="e">
        <f t="shared" si="77"/>
        <v>#NUM!</v>
      </c>
      <c r="T158" s="33"/>
      <c r="U158" s="33"/>
      <c r="V158" s="33"/>
      <c r="W158" s="33"/>
      <c r="X158" s="33"/>
      <c r="Y158" s="46" t="e">
        <f t="shared" si="78"/>
        <v>#DIV/0!</v>
      </c>
      <c r="Z158" s="13" t="e">
        <f t="shared" si="79"/>
        <v>#NUM!</v>
      </c>
      <c r="AA158" s="75" t="e">
        <f t="shared" si="80"/>
        <v>#NUM!</v>
      </c>
      <c r="AB158" s="77" t="e">
        <f t="shared" si="63"/>
        <v>#NUM!</v>
      </c>
      <c r="AC158" s="77" t="e">
        <f t="shared" si="64"/>
        <v>#NUM!</v>
      </c>
      <c r="AD158" s="77" t="e">
        <f t="shared" si="65"/>
        <v>#NUM!</v>
      </c>
      <c r="AE158" s="77" t="e">
        <f t="shared" si="66"/>
        <v>#NUM!</v>
      </c>
      <c r="AF158" s="77" t="e">
        <f t="shared" si="67"/>
        <v>#NUM!</v>
      </c>
      <c r="AG158" s="77" t="e">
        <f t="shared" si="68"/>
        <v>#NUM!</v>
      </c>
      <c r="AH158" s="77" t="e">
        <f t="shared" si="69"/>
        <v>#NUM!</v>
      </c>
      <c r="AI158" s="77" t="e">
        <f t="shared" si="70"/>
        <v>#NUM!</v>
      </c>
      <c r="AJ158" s="77" t="e">
        <f t="shared" si="71"/>
        <v>#NUM!</v>
      </c>
    </row>
    <row r="159" spans="1:36" ht="15">
      <c r="A159" s="27" t="s">
        <v>244</v>
      </c>
      <c r="B159" s="6">
        <v>1</v>
      </c>
      <c r="C159" s="6" t="s">
        <v>26</v>
      </c>
      <c r="D159" s="33"/>
      <c r="E159" s="33"/>
      <c r="F159" s="33"/>
      <c r="G159" s="33"/>
      <c r="H159" s="33"/>
      <c r="I159" s="46" t="e">
        <f t="shared" si="72"/>
        <v>#DIV/0!</v>
      </c>
      <c r="J159" s="13" t="e">
        <f t="shared" si="73"/>
        <v>#NUM!</v>
      </c>
      <c r="K159" s="75" t="e">
        <f t="shared" si="74"/>
        <v>#NUM!</v>
      </c>
      <c r="L159" s="33"/>
      <c r="M159" s="33"/>
      <c r="N159" s="33"/>
      <c r="O159" s="33"/>
      <c r="P159" s="33"/>
      <c r="Q159" s="46" t="e">
        <f t="shared" si="75"/>
        <v>#DIV/0!</v>
      </c>
      <c r="R159" s="13" t="e">
        <f t="shared" si="76"/>
        <v>#NUM!</v>
      </c>
      <c r="S159" s="75" t="e">
        <f t="shared" si="77"/>
        <v>#NUM!</v>
      </c>
      <c r="T159" s="33"/>
      <c r="U159" s="33"/>
      <c r="V159" s="33"/>
      <c r="W159" s="33"/>
      <c r="X159" s="33"/>
      <c r="Y159" s="46" t="e">
        <f t="shared" si="78"/>
        <v>#DIV/0!</v>
      </c>
      <c r="Z159" s="13" t="e">
        <f t="shared" si="79"/>
        <v>#NUM!</v>
      </c>
      <c r="AA159" s="75" t="e">
        <f t="shared" si="80"/>
        <v>#NUM!</v>
      </c>
      <c r="AB159" s="77" t="e">
        <f t="shared" si="63"/>
        <v>#NUM!</v>
      </c>
      <c r="AC159" s="77" t="e">
        <f t="shared" si="64"/>
        <v>#NUM!</v>
      </c>
      <c r="AD159" s="77" t="e">
        <f t="shared" si="65"/>
        <v>#NUM!</v>
      </c>
      <c r="AE159" s="77" t="e">
        <f t="shared" si="66"/>
        <v>#NUM!</v>
      </c>
      <c r="AF159" s="77" t="e">
        <f t="shared" si="67"/>
        <v>#NUM!</v>
      </c>
      <c r="AG159" s="77" t="e">
        <f t="shared" si="68"/>
        <v>#NUM!</v>
      </c>
      <c r="AH159" s="77" t="e">
        <f t="shared" si="69"/>
        <v>#NUM!</v>
      </c>
      <c r="AI159" s="77" t="e">
        <f t="shared" si="70"/>
        <v>#NUM!</v>
      </c>
      <c r="AJ159" s="77" t="e">
        <f t="shared" si="71"/>
        <v>#NUM!</v>
      </c>
    </row>
    <row r="160" spans="1:36" ht="15">
      <c r="A160" s="27" t="s">
        <v>245</v>
      </c>
      <c r="B160" s="6">
        <v>1</v>
      </c>
      <c r="C160" s="6" t="s">
        <v>26</v>
      </c>
      <c r="D160" s="33"/>
      <c r="E160" s="33"/>
      <c r="F160" s="33"/>
      <c r="G160" s="33"/>
      <c r="H160" s="33"/>
      <c r="I160" s="46" t="e">
        <f t="shared" si="72"/>
        <v>#DIV/0!</v>
      </c>
      <c r="J160" s="13" t="e">
        <f t="shared" si="73"/>
        <v>#NUM!</v>
      </c>
      <c r="K160" s="75" t="e">
        <f t="shared" si="74"/>
        <v>#NUM!</v>
      </c>
      <c r="L160" s="33"/>
      <c r="M160" s="33"/>
      <c r="N160" s="33"/>
      <c r="O160" s="33"/>
      <c r="P160" s="33"/>
      <c r="Q160" s="46" t="e">
        <f t="shared" si="75"/>
        <v>#DIV/0!</v>
      </c>
      <c r="R160" s="13" t="e">
        <f t="shared" si="76"/>
        <v>#NUM!</v>
      </c>
      <c r="S160" s="75" t="e">
        <f t="shared" si="77"/>
        <v>#NUM!</v>
      </c>
      <c r="T160" s="33"/>
      <c r="U160" s="33"/>
      <c r="V160" s="33"/>
      <c r="W160" s="33"/>
      <c r="X160" s="33"/>
      <c r="Y160" s="46" t="e">
        <f t="shared" si="78"/>
        <v>#DIV/0!</v>
      </c>
      <c r="Z160" s="13" t="e">
        <f t="shared" si="79"/>
        <v>#NUM!</v>
      </c>
      <c r="AA160" s="75" t="e">
        <f t="shared" si="80"/>
        <v>#NUM!</v>
      </c>
      <c r="AB160" s="77" t="e">
        <f t="shared" si="63"/>
        <v>#NUM!</v>
      </c>
      <c r="AC160" s="77" t="e">
        <f t="shared" si="64"/>
        <v>#NUM!</v>
      </c>
      <c r="AD160" s="77" t="e">
        <f t="shared" si="65"/>
        <v>#NUM!</v>
      </c>
      <c r="AE160" s="77" t="e">
        <f t="shared" si="66"/>
        <v>#NUM!</v>
      </c>
      <c r="AF160" s="77" t="e">
        <f t="shared" si="67"/>
        <v>#NUM!</v>
      </c>
      <c r="AG160" s="77" t="e">
        <f t="shared" si="68"/>
        <v>#NUM!</v>
      </c>
      <c r="AH160" s="77" t="e">
        <f t="shared" si="69"/>
        <v>#NUM!</v>
      </c>
      <c r="AI160" s="77" t="e">
        <f t="shared" si="70"/>
        <v>#NUM!</v>
      </c>
      <c r="AJ160" s="77" t="e">
        <f t="shared" si="71"/>
        <v>#NUM!</v>
      </c>
    </row>
    <row r="161" spans="1:36" ht="15">
      <c r="A161" s="27" t="s">
        <v>246</v>
      </c>
      <c r="B161" s="6">
        <v>1</v>
      </c>
      <c r="C161" s="6" t="s">
        <v>26</v>
      </c>
      <c r="D161" s="33"/>
      <c r="E161" s="33"/>
      <c r="F161" s="33"/>
      <c r="G161" s="33"/>
      <c r="H161" s="33"/>
      <c r="I161" s="46" t="e">
        <f t="shared" si="72"/>
        <v>#DIV/0!</v>
      </c>
      <c r="J161" s="13" t="e">
        <f t="shared" si="73"/>
        <v>#NUM!</v>
      </c>
      <c r="K161" s="75" t="e">
        <f t="shared" si="74"/>
        <v>#NUM!</v>
      </c>
      <c r="L161" s="33"/>
      <c r="M161" s="33"/>
      <c r="N161" s="33"/>
      <c r="O161" s="33"/>
      <c r="P161" s="33"/>
      <c r="Q161" s="46" t="e">
        <f t="shared" si="75"/>
        <v>#DIV/0!</v>
      </c>
      <c r="R161" s="13" t="e">
        <f t="shared" si="76"/>
        <v>#NUM!</v>
      </c>
      <c r="S161" s="75" t="e">
        <f t="shared" si="77"/>
        <v>#NUM!</v>
      </c>
      <c r="T161" s="33"/>
      <c r="U161" s="33"/>
      <c r="V161" s="33"/>
      <c r="W161" s="33"/>
      <c r="X161" s="33"/>
      <c r="Y161" s="46" t="e">
        <f t="shared" si="78"/>
        <v>#DIV/0!</v>
      </c>
      <c r="Z161" s="13" t="e">
        <f t="shared" si="79"/>
        <v>#NUM!</v>
      </c>
      <c r="AA161" s="75" t="e">
        <f t="shared" si="80"/>
        <v>#NUM!</v>
      </c>
      <c r="AB161" s="77" t="e">
        <f t="shared" si="63"/>
        <v>#NUM!</v>
      </c>
      <c r="AC161" s="77" t="e">
        <f t="shared" si="64"/>
        <v>#NUM!</v>
      </c>
      <c r="AD161" s="77" t="e">
        <f t="shared" si="65"/>
        <v>#NUM!</v>
      </c>
      <c r="AE161" s="77" t="e">
        <f t="shared" si="66"/>
        <v>#NUM!</v>
      </c>
      <c r="AF161" s="77" t="e">
        <f t="shared" si="67"/>
        <v>#NUM!</v>
      </c>
      <c r="AG161" s="77" t="e">
        <f t="shared" si="68"/>
        <v>#NUM!</v>
      </c>
      <c r="AH161" s="77" t="e">
        <f t="shared" si="69"/>
        <v>#NUM!</v>
      </c>
      <c r="AI161" s="77" t="e">
        <f t="shared" si="70"/>
        <v>#NUM!</v>
      </c>
      <c r="AJ161" s="77" t="e">
        <f t="shared" si="71"/>
        <v>#NUM!</v>
      </c>
    </row>
    <row r="162" spans="1:36" ht="15">
      <c r="A162" s="27" t="s">
        <v>247</v>
      </c>
      <c r="B162" s="6">
        <v>1</v>
      </c>
      <c r="C162" s="6" t="s">
        <v>26</v>
      </c>
      <c r="D162" s="33"/>
      <c r="E162" s="33"/>
      <c r="F162" s="33"/>
      <c r="G162" s="33"/>
      <c r="H162" s="33"/>
      <c r="I162" s="46" t="e">
        <f t="shared" si="72"/>
        <v>#DIV/0!</v>
      </c>
      <c r="J162" s="13" t="e">
        <f t="shared" si="73"/>
        <v>#NUM!</v>
      </c>
      <c r="K162" s="75" t="e">
        <f t="shared" si="74"/>
        <v>#NUM!</v>
      </c>
      <c r="L162" s="33"/>
      <c r="M162" s="33"/>
      <c r="N162" s="33"/>
      <c r="O162" s="33"/>
      <c r="P162" s="33"/>
      <c r="Q162" s="46" t="e">
        <f t="shared" si="75"/>
        <v>#DIV/0!</v>
      </c>
      <c r="R162" s="13" t="e">
        <f t="shared" si="76"/>
        <v>#NUM!</v>
      </c>
      <c r="S162" s="75" t="e">
        <f t="shared" si="77"/>
        <v>#NUM!</v>
      </c>
      <c r="T162" s="33"/>
      <c r="U162" s="33"/>
      <c r="V162" s="33"/>
      <c r="W162" s="33"/>
      <c r="X162" s="33"/>
      <c r="Y162" s="46" t="e">
        <f t="shared" si="78"/>
        <v>#DIV/0!</v>
      </c>
      <c r="Z162" s="13" t="e">
        <f t="shared" si="79"/>
        <v>#NUM!</v>
      </c>
      <c r="AA162" s="75" t="e">
        <f t="shared" si="80"/>
        <v>#NUM!</v>
      </c>
      <c r="AB162" s="77" t="e">
        <f t="shared" si="63"/>
        <v>#NUM!</v>
      </c>
      <c r="AC162" s="77" t="e">
        <f t="shared" si="64"/>
        <v>#NUM!</v>
      </c>
      <c r="AD162" s="77" t="e">
        <f t="shared" si="65"/>
        <v>#NUM!</v>
      </c>
      <c r="AE162" s="77" t="e">
        <f t="shared" si="66"/>
        <v>#NUM!</v>
      </c>
      <c r="AF162" s="77" t="e">
        <f t="shared" si="67"/>
        <v>#NUM!</v>
      </c>
      <c r="AG162" s="77" t="e">
        <f t="shared" si="68"/>
        <v>#NUM!</v>
      </c>
      <c r="AH162" s="77" t="e">
        <f t="shared" si="69"/>
        <v>#NUM!</v>
      </c>
      <c r="AI162" s="77" t="e">
        <f t="shared" si="70"/>
        <v>#NUM!</v>
      </c>
      <c r="AJ162" s="77" t="e">
        <f t="shared" si="71"/>
        <v>#NUM!</v>
      </c>
    </row>
    <row r="163" spans="1:36" ht="15">
      <c r="A163" s="27" t="s">
        <v>248</v>
      </c>
      <c r="B163" s="6">
        <v>1</v>
      </c>
      <c r="C163" s="6" t="s">
        <v>26</v>
      </c>
      <c r="D163" s="33"/>
      <c r="E163" s="33"/>
      <c r="F163" s="33"/>
      <c r="G163" s="33"/>
      <c r="H163" s="33"/>
      <c r="I163" s="46" t="e">
        <f t="shared" si="72"/>
        <v>#DIV/0!</v>
      </c>
      <c r="J163" s="13" t="e">
        <f t="shared" si="73"/>
        <v>#NUM!</v>
      </c>
      <c r="K163" s="75" t="e">
        <f t="shared" si="74"/>
        <v>#NUM!</v>
      </c>
      <c r="L163" s="33"/>
      <c r="M163" s="33"/>
      <c r="N163" s="33"/>
      <c r="O163" s="33"/>
      <c r="P163" s="33"/>
      <c r="Q163" s="46" t="e">
        <f t="shared" si="75"/>
        <v>#DIV/0!</v>
      </c>
      <c r="R163" s="13" t="e">
        <f t="shared" si="76"/>
        <v>#NUM!</v>
      </c>
      <c r="S163" s="75" t="e">
        <f t="shared" si="77"/>
        <v>#NUM!</v>
      </c>
      <c r="T163" s="33"/>
      <c r="U163" s="33"/>
      <c r="V163" s="33"/>
      <c r="W163" s="33"/>
      <c r="X163" s="33"/>
      <c r="Y163" s="46" t="e">
        <f t="shared" si="78"/>
        <v>#DIV/0!</v>
      </c>
      <c r="Z163" s="13" t="e">
        <f t="shared" si="79"/>
        <v>#NUM!</v>
      </c>
      <c r="AA163" s="75" t="e">
        <f t="shared" si="80"/>
        <v>#NUM!</v>
      </c>
      <c r="AB163" s="77" t="e">
        <f t="shared" si="63"/>
        <v>#NUM!</v>
      </c>
      <c r="AC163" s="77" t="e">
        <f t="shared" si="64"/>
        <v>#NUM!</v>
      </c>
      <c r="AD163" s="77" t="e">
        <f t="shared" si="65"/>
        <v>#NUM!</v>
      </c>
      <c r="AE163" s="77" t="e">
        <f t="shared" si="66"/>
        <v>#NUM!</v>
      </c>
      <c r="AF163" s="77" t="e">
        <f t="shared" si="67"/>
        <v>#NUM!</v>
      </c>
      <c r="AG163" s="77" t="e">
        <f t="shared" si="68"/>
        <v>#NUM!</v>
      </c>
      <c r="AH163" s="77" t="e">
        <f t="shared" si="69"/>
        <v>#NUM!</v>
      </c>
      <c r="AI163" s="77" t="e">
        <f t="shared" si="70"/>
        <v>#NUM!</v>
      </c>
      <c r="AJ163" s="77" t="e">
        <f t="shared" si="71"/>
        <v>#NUM!</v>
      </c>
    </row>
    <row r="164" spans="1:36" ht="15">
      <c r="A164" s="27" t="s">
        <v>249</v>
      </c>
      <c r="B164" s="6">
        <v>1</v>
      </c>
      <c r="C164" s="6" t="s">
        <v>26</v>
      </c>
      <c r="D164" s="33"/>
      <c r="E164" s="33"/>
      <c r="F164" s="33"/>
      <c r="G164" s="33"/>
      <c r="H164" s="33"/>
      <c r="I164" s="46" t="e">
        <f t="shared" si="72"/>
        <v>#DIV/0!</v>
      </c>
      <c r="J164" s="13" t="e">
        <f t="shared" si="73"/>
        <v>#NUM!</v>
      </c>
      <c r="K164" s="75" t="e">
        <f t="shared" si="74"/>
        <v>#NUM!</v>
      </c>
      <c r="L164" s="33"/>
      <c r="M164" s="33"/>
      <c r="N164" s="33"/>
      <c r="O164" s="33"/>
      <c r="P164" s="33"/>
      <c r="Q164" s="46" t="e">
        <f t="shared" si="75"/>
        <v>#DIV/0!</v>
      </c>
      <c r="R164" s="13" t="e">
        <f t="shared" si="76"/>
        <v>#NUM!</v>
      </c>
      <c r="S164" s="75" t="e">
        <f t="shared" si="77"/>
        <v>#NUM!</v>
      </c>
      <c r="T164" s="33"/>
      <c r="U164" s="33"/>
      <c r="V164" s="33"/>
      <c r="W164" s="33"/>
      <c r="X164" s="33"/>
      <c r="Y164" s="46" t="e">
        <f t="shared" si="78"/>
        <v>#DIV/0!</v>
      </c>
      <c r="Z164" s="13" t="e">
        <f t="shared" si="79"/>
        <v>#NUM!</v>
      </c>
      <c r="AA164" s="75" t="e">
        <f t="shared" si="80"/>
        <v>#NUM!</v>
      </c>
      <c r="AB164" s="77" t="e">
        <f t="shared" si="63"/>
        <v>#NUM!</v>
      </c>
      <c r="AC164" s="77" t="e">
        <f t="shared" si="64"/>
        <v>#NUM!</v>
      </c>
      <c r="AD164" s="77" t="e">
        <f t="shared" si="65"/>
        <v>#NUM!</v>
      </c>
      <c r="AE164" s="77" t="e">
        <f t="shared" si="66"/>
        <v>#NUM!</v>
      </c>
      <c r="AF164" s="77" t="e">
        <f t="shared" si="67"/>
        <v>#NUM!</v>
      </c>
      <c r="AG164" s="77" t="e">
        <f t="shared" si="68"/>
        <v>#NUM!</v>
      </c>
      <c r="AH164" s="77" t="e">
        <f t="shared" si="69"/>
        <v>#NUM!</v>
      </c>
      <c r="AI164" s="77" t="e">
        <f t="shared" si="70"/>
        <v>#NUM!</v>
      </c>
      <c r="AJ164" s="77" t="e">
        <f t="shared" si="71"/>
        <v>#NUM!</v>
      </c>
    </row>
    <row r="165" spans="1:36" ht="15">
      <c r="A165" s="27" t="s">
        <v>250</v>
      </c>
      <c r="B165" s="6">
        <v>1</v>
      </c>
      <c r="C165" s="6" t="s">
        <v>26</v>
      </c>
      <c r="D165" s="33"/>
      <c r="E165" s="33"/>
      <c r="F165" s="33"/>
      <c r="G165" s="33"/>
      <c r="H165" s="33"/>
      <c r="I165" s="46" t="e">
        <f t="shared" si="72"/>
        <v>#DIV/0!</v>
      </c>
      <c r="J165" s="13" t="e">
        <f t="shared" si="73"/>
        <v>#NUM!</v>
      </c>
      <c r="K165" s="75" t="e">
        <f t="shared" si="74"/>
        <v>#NUM!</v>
      </c>
      <c r="L165" s="33"/>
      <c r="M165" s="33"/>
      <c r="N165" s="33"/>
      <c r="O165" s="33"/>
      <c r="P165" s="33"/>
      <c r="Q165" s="46" t="e">
        <f t="shared" si="75"/>
        <v>#DIV/0!</v>
      </c>
      <c r="R165" s="13" t="e">
        <f t="shared" si="76"/>
        <v>#NUM!</v>
      </c>
      <c r="S165" s="75" t="e">
        <f t="shared" si="77"/>
        <v>#NUM!</v>
      </c>
      <c r="T165" s="33"/>
      <c r="U165" s="33"/>
      <c r="V165" s="33"/>
      <c r="W165" s="33"/>
      <c r="X165" s="33"/>
      <c r="Y165" s="46" t="e">
        <f t="shared" si="78"/>
        <v>#DIV/0!</v>
      </c>
      <c r="Z165" s="13" t="e">
        <f t="shared" si="79"/>
        <v>#NUM!</v>
      </c>
      <c r="AA165" s="75" t="e">
        <f t="shared" si="80"/>
        <v>#NUM!</v>
      </c>
      <c r="AB165" s="77" t="e">
        <f t="shared" si="63"/>
        <v>#NUM!</v>
      </c>
      <c r="AC165" s="77" t="e">
        <f t="shared" si="64"/>
        <v>#NUM!</v>
      </c>
      <c r="AD165" s="77" t="e">
        <f t="shared" si="65"/>
        <v>#NUM!</v>
      </c>
      <c r="AE165" s="77" t="e">
        <f t="shared" si="66"/>
        <v>#NUM!</v>
      </c>
      <c r="AF165" s="77" t="e">
        <f t="shared" si="67"/>
        <v>#NUM!</v>
      </c>
      <c r="AG165" s="77" t="e">
        <f t="shared" si="68"/>
        <v>#NUM!</v>
      </c>
      <c r="AH165" s="77" t="e">
        <f t="shared" si="69"/>
        <v>#NUM!</v>
      </c>
      <c r="AI165" s="77" t="e">
        <f t="shared" si="70"/>
        <v>#NUM!</v>
      </c>
      <c r="AJ165" s="77" t="e">
        <f t="shared" si="71"/>
        <v>#NUM!</v>
      </c>
    </row>
    <row r="166" spans="1:36" ht="15">
      <c r="A166" s="27" t="s">
        <v>251</v>
      </c>
      <c r="B166" s="6">
        <v>1</v>
      </c>
      <c r="C166" s="6" t="s">
        <v>26</v>
      </c>
      <c r="D166" s="33"/>
      <c r="E166" s="33"/>
      <c r="F166" s="33"/>
      <c r="G166" s="33"/>
      <c r="H166" s="33"/>
      <c r="I166" s="46" t="e">
        <f t="shared" si="72"/>
        <v>#DIV/0!</v>
      </c>
      <c r="J166" s="13" t="e">
        <f t="shared" si="73"/>
        <v>#NUM!</v>
      </c>
      <c r="K166" s="75" t="e">
        <f t="shared" si="74"/>
        <v>#NUM!</v>
      </c>
      <c r="L166" s="33"/>
      <c r="M166" s="33"/>
      <c r="N166" s="33"/>
      <c r="O166" s="33"/>
      <c r="P166" s="33"/>
      <c r="Q166" s="46" t="e">
        <f t="shared" si="75"/>
        <v>#DIV/0!</v>
      </c>
      <c r="R166" s="13" t="e">
        <f t="shared" si="76"/>
        <v>#NUM!</v>
      </c>
      <c r="S166" s="75" t="e">
        <f t="shared" si="77"/>
        <v>#NUM!</v>
      </c>
      <c r="T166" s="33"/>
      <c r="U166" s="33"/>
      <c r="V166" s="33"/>
      <c r="W166" s="33"/>
      <c r="X166" s="33"/>
      <c r="Y166" s="46" t="e">
        <f t="shared" si="78"/>
        <v>#DIV/0!</v>
      </c>
      <c r="Z166" s="13" t="e">
        <f t="shared" si="79"/>
        <v>#NUM!</v>
      </c>
      <c r="AA166" s="75" t="e">
        <f t="shared" si="80"/>
        <v>#NUM!</v>
      </c>
      <c r="AB166" s="77" t="e">
        <f t="shared" si="63"/>
        <v>#NUM!</v>
      </c>
      <c r="AC166" s="77" t="e">
        <f t="shared" si="64"/>
        <v>#NUM!</v>
      </c>
      <c r="AD166" s="77" t="e">
        <f t="shared" si="65"/>
        <v>#NUM!</v>
      </c>
      <c r="AE166" s="77" t="e">
        <f t="shared" si="66"/>
        <v>#NUM!</v>
      </c>
      <c r="AF166" s="77" t="e">
        <f t="shared" si="67"/>
        <v>#NUM!</v>
      </c>
      <c r="AG166" s="77" t="e">
        <f t="shared" si="68"/>
        <v>#NUM!</v>
      </c>
      <c r="AH166" s="77" t="e">
        <f t="shared" si="69"/>
        <v>#NUM!</v>
      </c>
      <c r="AI166" s="77" t="e">
        <f t="shared" si="70"/>
        <v>#NUM!</v>
      </c>
      <c r="AJ166" s="77" t="e">
        <f t="shared" si="71"/>
        <v>#NUM!</v>
      </c>
    </row>
    <row r="167" spans="1:36" ht="15">
      <c r="A167" s="27" t="s">
        <v>252</v>
      </c>
      <c r="B167" s="6">
        <v>1</v>
      </c>
      <c r="C167" s="6" t="s">
        <v>26</v>
      </c>
      <c r="D167" s="33"/>
      <c r="E167" s="33"/>
      <c r="F167" s="33"/>
      <c r="G167" s="33"/>
      <c r="H167" s="33"/>
      <c r="I167" s="46" t="e">
        <f t="shared" si="72"/>
        <v>#DIV/0!</v>
      </c>
      <c r="J167" s="13" t="e">
        <f t="shared" si="73"/>
        <v>#NUM!</v>
      </c>
      <c r="K167" s="75" t="e">
        <f t="shared" si="74"/>
        <v>#NUM!</v>
      </c>
      <c r="L167" s="33"/>
      <c r="M167" s="33"/>
      <c r="N167" s="33"/>
      <c r="O167" s="33"/>
      <c r="P167" s="33"/>
      <c r="Q167" s="46" t="e">
        <f t="shared" si="75"/>
        <v>#DIV/0!</v>
      </c>
      <c r="R167" s="13" t="e">
        <f t="shared" si="76"/>
        <v>#NUM!</v>
      </c>
      <c r="S167" s="75" t="e">
        <f t="shared" si="77"/>
        <v>#NUM!</v>
      </c>
      <c r="T167" s="33"/>
      <c r="U167" s="33"/>
      <c r="V167" s="33"/>
      <c r="W167" s="33"/>
      <c r="X167" s="33"/>
      <c r="Y167" s="46" t="e">
        <f t="shared" si="78"/>
        <v>#DIV/0!</v>
      </c>
      <c r="Z167" s="13" t="e">
        <f t="shared" si="79"/>
        <v>#NUM!</v>
      </c>
      <c r="AA167" s="75" t="e">
        <f t="shared" si="80"/>
        <v>#NUM!</v>
      </c>
      <c r="AB167" s="77" t="e">
        <f t="shared" si="63"/>
        <v>#NUM!</v>
      </c>
      <c r="AC167" s="77" t="e">
        <f t="shared" si="64"/>
        <v>#NUM!</v>
      </c>
      <c r="AD167" s="77" t="e">
        <f t="shared" si="65"/>
        <v>#NUM!</v>
      </c>
      <c r="AE167" s="77" t="e">
        <f t="shared" si="66"/>
        <v>#NUM!</v>
      </c>
      <c r="AF167" s="77" t="e">
        <f t="shared" si="67"/>
        <v>#NUM!</v>
      </c>
      <c r="AG167" s="77" t="e">
        <f t="shared" si="68"/>
        <v>#NUM!</v>
      </c>
      <c r="AH167" s="77" t="e">
        <f t="shared" si="69"/>
        <v>#NUM!</v>
      </c>
      <c r="AI167" s="77" t="e">
        <f t="shared" si="70"/>
        <v>#NUM!</v>
      </c>
      <c r="AJ167" s="77" t="e">
        <f t="shared" si="71"/>
        <v>#NUM!</v>
      </c>
    </row>
    <row r="168" spans="1:36" ht="15">
      <c r="A168" s="27" t="s">
        <v>253</v>
      </c>
      <c r="B168" s="6">
        <v>1</v>
      </c>
      <c r="C168" s="6" t="s">
        <v>26</v>
      </c>
      <c r="D168" s="33"/>
      <c r="E168" s="33"/>
      <c r="F168" s="33"/>
      <c r="G168" s="33"/>
      <c r="H168" s="33"/>
      <c r="I168" s="46" t="e">
        <f t="shared" si="72"/>
        <v>#DIV/0!</v>
      </c>
      <c r="J168" s="13" t="e">
        <f t="shared" si="73"/>
        <v>#NUM!</v>
      </c>
      <c r="K168" s="75" t="e">
        <f t="shared" si="74"/>
        <v>#NUM!</v>
      </c>
      <c r="L168" s="33"/>
      <c r="M168" s="33"/>
      <c r="N168" s="33"/>
      <c r="O168" s="33"/>
      <c r="P168" s="33"/>
      <c r="Q168" s="46" t="e">
        <f t="shared" si="75"/>
        <v>#DIV/0!</v>
      </c>
      <c r="R168" s="13" t="e">
        <f t="shared" si="76"/>
        <v>#NUM!</v>
      </c>
      <c r="S168" s="75" t="e">
        <f t="shared" si="77"/>
        <v>#NUM!</v>
      </c>
      <c r="T168" s="33"/>
      <c r="U168" s="33"/>
      <c r="V168" s="33"/>
      <c r="W168" s="33"/>
      <c r="X168" s="33"/>
      <c r="Y168" s="46" t="e">
        <f t="shared" si="78"/>
        <v>#DIV/0!</v>
      </c>
      <c r="Z168" s="13" t="e">
        <f t="shared" si="79"/>
        <v>#NUM!</v>
      </c>
      <c r="AA168" s="75" t="e">
        <f t="shared" si="80"/>
        <v>#NUM!</v>
      </c>
      <c r="AB168" s="77" t="e">
        <f t="shared" si="63"/>
        <v>#NUM!</v>
      </c>
      <c r="AC168" s="77" t="e">
        <f t="shared" si="64"/>
        <v>#NUM!</v>
      </c>
      <c r="AD168" s="77" t="e">
        <f t="shared" si="65"/>
        <v>#NUM!</v>
      </c>
      <c r="AE168" s="77" t="e">
        <f t="shared" si="66"/>
        <v>#NUM!</v>
      </c>
      <c r="AF168" s="77" t="e">
        <f t="shared" si="67"/>
        <v>#NUM!</v>
      </c>
      <c r="AG168" s="77" t="e">
        <f t="shared" si="68"/>
        <v>#NUM!</v>
      </c>
      <c r="AH168" s="77" t="e">
        <f t="shared" si="69"/>
        <v>#NUM!</v>
      </c>
      <c r="AI168" s="77" t="e">
        <f t="shared" si="70"/>
        <v>#NUM!</v>
      </c>
      <c r="AJ168" s="77" t="e">
        <f t="shared" si="71"/>
        <v>#NUM!</v>
      </c>
    </row>
    <row r="169" spans="1:36" ht="15">
      <c r="A169" s="27" t="s">
        <v>254</v>
      </c>
      <c r="B169" s="6">
        <v>1</v>
      </c>
      <c r="C169" s="6" t="s">
        <v>26</v>
      </c>
      <c r="D169" s="33"/>
      <c r="E169" s="33"/>
      <c r="F169" s="33"/>
      <c r="G169" s="33"/>
      <c r="H169" s="33"/>
      <c r="I169" s="46" t="e">
        <f t="shared" si="72"/>
        <v>#DIV/0!</v>
      </c>
      <c r="J169" s="13" t="e">
        <f t="shared" si="73"/>
        <v>#NUM!</v>
      </c>
      <c r="K169" s="75" t="e">
        <f t="shared" si="74"/>
        <v>#NUM!</v>
      </c>
      <c r="L169" s="33"/>
      <c r="M169" s="33"/>
      <c r="N169" s="33"/>
      <c r="O169" s="33"/>
      <c r="P169" s="33"/>
      <c r="Q169" s="46" t="e">
        <f t="shared" si="75"/>
        <v>#DIV/0!</v>
      </c>
      <c r="R169" s="13" t="e">
        <f t="shared" si="76"/>
        <v>#NUM!</v>
      </c>
      <c r="S169" s="75" t="e">
        <f t="shared" si="77"/>
        <v>#NUM!</v>
      </c>
      <c r="T169" s="33"/>
      <c r="U169" s="33"/>
      <c r="V169" s="33"/>
      <c r="W169" s="33"/>
      <c r="X169" s="33"/>
      <c r="Y169" s="46" t="e">
        <f t="shared" si="78"/>
        <v>#DIV/0!</v>
      </c>
      <c r="Z169" s="13" t="e">
        <f t="shared" si="79"/>
        <v>#NUM!</v>
      </c>
      <c r="AA169" s="75" t="e">
        <f t="shared" si="80"/>
        <v>#NUM!</v>
      </c>
      <c r="AB169" s="77" t="e">
        <f t="shared" si="63"/>
        <v>#NUM!</v>
      </c>
      <c r="AC169" s="77" t="e">
        <f t="shared" si="64"/>
        <v>#NUM!</v>
      </c>
      <c r="AD169" s="77" t="e">
        <f t="shared" si="65"/>
        <v>#NUM!</v>
      </c>
      <c r="AE169" s="77" t="e">
        <f t="shared" si="66"/>
        <v>#NUM!</v>
      </c>
      <c r="AF169" s="77" t="e">
        <f t="shared" si="67"/>
        <v>#NUM!</v>
      </c>
      <c r="AG169" s="77" t="e">
        <f t="shared" si="68"/>
        <v>#NUM!</v>
      </c>
      <c r="AH169" s="77" t="e">
        <f t="shared" si="69"/>
        <v>#NUM!</v>
      </c>
      <c r="AI169" s="77" t="e">
        <f t="shared" si="70"/>
        <v>#NUM!</v>
      </c>
      <c r="AJ169" s="77" t="e">
        <f t="shared" si="71"/>
        <v>#NUM!</v>
      </c>
    </row>
    <row r="170" spans="1:36" ht="15">
      <c r="A170" s="27" t="s">
        <v>255</v>
      </c>
      <c r="B170" s="6">
        <v>1</v>
      </c>
      <c r="C170" s="6" t="s">
        <v>26</v>
      </c>
      <c r="D170" s="33"/>
      <c r="E170" s="33"/>
      <c r="F170" s="33"/>
      <c r="G170" s="33"/>
      <c r="H170" s="33"/>
      <c r="I170" s="46" t="e">
        <f t="shared" si="72"/>
        <v>#DIV/0!</v>
      </c>
      <c r="J170" s="13" t="e">
        <f t="shared" si="73"/>
        <v>#NUM!</v>
      </c>
      <c r="K170" s="75" t="e">
        <f t="shared" si="74"/>
        <v>#NUM!</v>
      </c>
      <c r="L170" s="33"/>
      <c r="M170" s="33"/>
      <c r="N170" s="33"/>
      <c r="O170" s="33"/>
      <c r="P170" s="33"/>
      <c r="Q170" s="46" t="e">
        <f t="shared" si="75"/>
        <v>#DIV/0!</v>
      </c>
      <c r="R170" s="13" t="e">
        <f t="shared" si="76"/>
        <v>#NUM!</v>
      </c>
      <c r="S170" s="75" t="e">
        <f t="shared" si="77"/>
        <v>#NUM!</v>
      </c>
      <c r="T170" s="33"/>
      <c r="U170" s="33"/>
      <c r="V170" s="33"/>
      <c r="W170" s="33"/>
      <c r="X170" s="33"/>
      <c r="Y170" s="46" t="e">
        <f t="shared" si="78"/>
        <v>#DIV/0!</v>
      </c>
      <c r="Z170" s="13" t="e">
        <f t="shared" si="79"/>
        <v>#NUM!</v>
      </c>
      <c r="AA170" s="75" t="e">
        <f t="shared" si="80"/>
        <v>#NUM!</v>
      </c>
      <c r="AB170" s="77" t="e">
        <f t="shared" si="63"/>
        <v>#NUM!</v>
      </c>
      <c r="AC170" s="77" t="e">
        <f t="shared" si="64"/>
        <v>#NUM!</v>
      </c>
      <c r="AD170" s="77" t="e">
        <f t="shared" si="65"/>
        <v>#NUM!</v>
      </c>
      <c r="AE170" s="77" t="e">
        <f t="shared" si="66"/>
        <v>#NUM!</v>
      </c>
      <c r="AF170" s="77" t="e">
        <f t="shared" si="67"/>
        <v>#NUM!</v>
      </c>
      <c r="AG170" s="77" t="e">
        <f t="shared" si="68"/>
        <v>#NUM!</v>
      </c>
      <c r="AH170" s="77" t="e">
        <f t="shared" si="69"/>
        <v>#NUM!</v>
      </c>
      <c r="AI170" s="77" t="e">
        <f t="shared" si="70"/>
        <v>#NUM!</v>
      </c>
      <c r="AJ170" s="77" t="e">
        <f t="shared" si="71"/>
        <v>#NUM!</v>
      </c>
    </row>
    <row r="171" spans="1:36" ht="15">
      <c r="A171" s="27" t="s">
        <v>256</v>
      </c>
      <c r="B171" s="6">
        <v>1</v>
      </c>
      <c r="C171" s="6" t="s">
        <v>26</v>
      </c>
      <c r="D171" s="33"/>
      <c r="E171" s="33"/>
      <c r="F171" s="33"/>
      <c r="G171" s="33"/>
      <c r="H171" s="33"/>
      <c r="I171" s="46" t="e">
        <f t="shared" si="72"/>
        <v>#DIV/0!</v>
      </c>
      <c r="J171" s="13" t="e">
        <f t="shared" si="73"/>
        <v>#NUM!</v>
      </c>
      <c r="K171" s="75" t="e">
        <f t="shared" si="74"/>
        <v>#NUM!</v>
      </c>
      <c r="L171" s="33"/>
      <c r="M171" s="33"/>
      <c r="N171" s="33"/>
      <c r="O171" s="33"/>
      <c r="P171" s="33"/>
      <c r="Q171" s="46" t="e">
        <f t="shared" si="75"/>
        <v>#DIV/0!</v>
      </c>
      <c r="R171" s="13" t="e">
        <f t="shared" si="76"/>
        <v>#NUM!</v>
      </c>
      <c r="S171" s="75" t="e">
        <f t="shared" si="77"/>
        <v>#NUM!</v>
      </c>
      <c r="T171" s="33"/>
      <c r="U171" s="33"/>
      <c r="V171" s="33"/>
      <c r="W171" s="33"/>
      <c r="X171" s="33"/>
      <c r="Y171" s="46" t="e">
        <f t="shared" si="78"/>
        <v>#DIV/0!</v>
      </c>
      <c r="Z171" s="13" t="e">
        <f t="shared" si="79"/>
        <v>#NUM!</v>
      </c>
      <c r="AA171" s="75" t="e">
        <f t="shared" si="80"/>
        <v>#NUM!</v>
      </c>
      <c r="AB171" s="77" t="e">
        <f t="shared" si="63"/>
        <v>#NUM!</v>
      </c>
      <c r="AC171" s="77" t="e">
        <f t="shared" si="64"/>
        <v>#NUM!</v>
      </c>
      <c r="AD171" s="77" t="e">
        <f t="shared" si="65"/>
        <v>#NUM!</v>
      </c>
      <c r="AE171" s="77" t="e">
        <f t="shared" si="66"/>
        <v>#NUM!</v>
      </c>
      <c r="AF171" s="77" t="e">
        <f t="shared" si="67"/>
        <v>#NUM!</v>
      </c>
      <c r="AG171" s="77" t="e">
        <f t="shared" si="68"/>
        <v>#NUM!</v>
      </c>
      <c r="AH171" s="77" t="e">
        <f t="shared" si="69"/>
        <v>#NUM!</v>
      </c>
      <c r="AI171" s="77" t="e">
        <f t="shared" si="70"/>
        <v>#NUM!</v>
      </c>
      <c r="AJ171" s="77" t="e">
        <f t="shared" si="71"/>
        <v>#NUM!</v>
      </c>
    </row>
    <row r="172" spans="1:36" ht="15">
      <c r="A172" s="27" t="s">
        <v>257</v>
      </c>
      <c r="B172" s="6">
        <v>1</v>
      </c>
      <c r="C172" s="6" t="s">
        <v>26</v>
      </c>
      <c r="D172" s="33"/>
      <c r="E172" s="33"/>
      <c r="F172" s="33"/>
      <c r="G172" s="33"/>
      <c r="H172" s="33"/>
      <c r="I172" s="46" t="e">
        <f t="shared" si="72"/>
        <v>#DIV/0!</v>
      </c>
      <c r="J172" s="13" t="e">
        <f t="shared" si="73"/>
        <v>#NUM!</v>
      </c>
      <c r="K172" s="75" t="e">
        <f t="shared" si="74"/>
        <v>#NUM!</v>
      </c>
      <c r="L172" s="33"/>
      <c r="M172" s="33"/>
      <c r="N172" s="33"/>
      <c r="O172" s="33"/>
      <c r="P172" s="33"/>
      <c r="Q172" s="46" t="e">
        <f t="shared" si="75"/>
        <v>#DIV/0!</v>
      </c>
      <c r="R172" s="13" t="e">
        <f t="shared" si="76"/>
        <v>#NUM!</v>
      </c>
      <c r="S172" s="75" t="e">
        <f t="shared" si="77"/>
        <v>#NUM!</v>
      </c>
      <c r="T172" s="33"/>
      <c r="U172" s="33"/>
      <c r="V172" s="33"/>
      <c r="W172" s="33"/>
      <c r="X172" s="33"/>
      <c r="Y172" s="46" t="e">
        <f t="shared" si="78"/>
        <v>#DIV/0!</v>
      </c>
      <c r="Z172" s="13" t="e">
        <f t="shared" si="79"/>
        <v>#NUM!</v>
      </c>
      <c r="AA172" s="75" t="e">
        <f t="shared" si="80"/>
        <v>#NUM!</v>
      </c>
      <c r="AB172" s="77" t="e">
        <f t="shared" si="63"/>
        <v>#NUM!</v>
      </c>
      <c r="AC172" s="77" t="e">
        <f t="shared" si="64"/>
        <v>#NUM!</v>
      </c>
      <c r="AD172" s="77" t="e">
        <f t="shared" si="65"/>
        <v>#NUM!</v>
      </c>
      <c r="AE172" s="77" t="e">
        <f t="shared" si="66"/>
        <v>#NUM!</v>
      </c>
      <c r="AF172" s="77" t="e">
        <f t="shared" si="67"/>
        <v>#NUM!</v>
      </c>
      <c r="AG172" s="77" t="e">
        <f t="shared" si="68"/>
        <v>#NUM!</v>
      </c>
      <c r="AH172" s="77" t="e">
        <f t="shared" si="69"/>
        <v>#NUM!</v>
      </c>
      <c r="AI172" s="77" t="e">
        <f t="shared" si="70"/>
        <v>#NUM!</v>
      </c>
      <c r="AJ172" s="77" t="e">
        <f t="shared" si="71"/>
        <v>#NUM!</v>
      </c>
    </row>
    <row r="173" spans="1:36" ht="15">
      <c r="A173" s="27" t="s">
        <v>258</v>
      </c>
      <c r="B173" s="6">
        <v>1</v>
      </c>
      <c r="C173" s="6" t="s">
        <v>26</v>
      </c>
      <c r="D173" s="33"/>
      <c r="E173" s="33"/>
      <c r="F173" s="33"/>
      <c r="G173" s="33"/>
      <c r="H173" s="33"/>
      <c r="I173" s="46" t="e">
        <f t="shared" si="72"/>
        <v>#DIV/0!</v>
      </c>
      <c r="J173" s="13" t="e">
        <f t="shared" si="73"/>
        <v>#NUM!</v>
      </c>
      <c r="K173" s="75" t="e">
        <f t="shared" si="74"/>
        <v>#NUM!</v>
      </c>
      <c r="L173" s="33"/>
      <c r="M173" s="33"/>
      <c r="N173" s="33"/>
      <c r="O173" s="33"/>
      <c r="P173" s="33"/>
      <c r="Q173" s="46" t="e">
        <f t="shared" si="75"/>
        <v>#DIV/0!</v>
      </c>
      <c r="R173" s="13" t="e">
        <f t="shared" si="76"/>
        <v>#NUM!</v>
      </c>
      <c r="S173" s="75" t="e">
        <f t="shared" si="77"/>
        <v>#NUM!</v>
      </c>
      <c r="T173" s="33"/>
      <c r="U173" s="33"/>
      <c r="V173" s="33"/>
      <c r="W173" s="33"/>
      <c r="X173" s="33"/>
      <c r="Y173" s="46" t="e">
        <f t="shared" si="78"/>
        <v>#DIV/0!</v>
      </c>
      <c r="Z173" s="13" t="e">
        <f t="shared" si="79"/>
        <v>#NUM!</v>
      </c>
      <c r="AA173" s="75" t="e">
        <f t="shared" si="80"/>
        <v>#NUM!</v>
      </c>
      <c r="AB173" s="77" t="e">
        <f t="shared" si="63"/>
        <v>#NUM!</v>
      </c>
      <c r="AC173" s="77" t="e">
        <f t="shared" si="64"/>
        <v>#NUM!</v>
      </c>
      <c r="AD173" s="77" t="e">
        <f t="shared" si="65"/>
        <v>#NUM!</v>
      </c>
      <c r="AE173" s="77" t="e">
        <f t="shared" si="66"/>
        <v>#NUM!</v>
      </c>
      <c r="AF173" s="77" t="e">
        <f t="shared" si="67"/>
        <v>#NUM!</v>
      </c>
      <c r="AG173" s="77" t="e">
        <f t="shared" si="68"/>
        <v>#NUM!</v>
      </c>
      <c r="AH173" s="77" t="e">
        <f t="shared" si="69"/>
        <v>#NUM!</v>
      </c>
      <c r="AI173" s="77" t="e">
        <f t="shared" si="70"/>
        <v>#NUM!</v>
      </c>
      <c r="AJ173" s="77" t="e">
        <f t="shared" si="71"/>
        <v>#NUM!</v>
      </c>
    </row>
    <row r="174" spans="1:36" ht="15">
      <c r="A174" s="27" t="s">
        <v>259</v>
      </c>
      <c r="B174" s="6">
        <v>1</v>
      </c>
      <c r="C174" s="6" t="s">
        <v>26</v>
      </c>
      <c r="D174" s="33"/>
      <c r="E174" s="33"/>
      <c r="F174" s="33"/>
      <c r="G174" s="33"/>
      <c r="H174" s="33"/>
      <c r="I174" s="46" t="e">
        <f t="shared" si="72"/>
        <v>#DIV/0!</v>
      </c>
      <c r="J174" s="13" t="e">
        <f t="shared" si="73"/>
        <v>#NUM!</v>
      </c>
      <c r="K174" s="75" t="e">
        <f t="shared" si="74"/>
        <v>#NUM!</v>
      </c>
      <c r="L174" s="33"/>
      <c r="M174" s="33"/>
      <c r="N174" s="33"/>
      <c r="O174" s="33"/>
      <c r="P174" s="33"/>
      <c r="Q174" s="46" t="e">
        <f t="shared" si="75"/>
        <v>#DIV/0!</v>
      </c>
      <c r="R174" s="13" t="e">
        <f t="shared" si="76"/>
        <v>#NUM!</v>
      </c>
      <c r="S174" s="75" t="e">
        <f t="shared" si="77"/>
        <v>#NUM!</v>
      </c>
      <c r="T174" s="33"/>
      <c r="U174" s="33"/>
      <c r="V174" s="33"/>
      <c r="W174" s="33"/>
      <c r="X174" s="33"/>
      <c r="Y174" s="46" t="e">
        <f t="shared" si="78"/>
        <v>#DIV/0!</v>
      </c>
      <c r="Z174" s="13" t="e">
        <f t="shared" si="79"/>
        <v>#NUM!</v>
      </c>
      <c r="AA174" s="75" t="e">
        <f t="shared" si="80"/>
        <v>#NUM!</v>
      </c>
      <c r="AB174" s="77" t="e">
        <f t="shared" si="63"/>
        <v>#NUM!</v>
      </c>
      <c r="AC174" s="77" t="e">
        <f t="shared" si="64"/>
        <v>#NUM!</v>
      </c>
      <c r="AD174" s="77" t="e">
        <f t="shared" si="65"/>
        <v>#NUM!</v>
      </c>
      <c r="AE174" s="77" t="e">
        <f t="shared" si="66"/>
        <v>#NUM!</v>
      </c>
      <c r="AF174" s="77" t="e">
        <f t="shared" si="67"/>
        <v>#NUM!</v>
      </c>
      <c r="AG174" s="77" t="e">
        <f t="shared" si="68"/>
        <v>#NUM!</v>
      </c>
      <c r="AH174" s="77" t="e">
        <f t="shared" si="69"/>
        <v>#NUM!</v>
      </c>
      <c r="AI174" s="77" t="e">
        <f t="shared" si="70"/>
        <v>#NUM!</v>
      </c>
      <c r="AJ174" s="77" t="e">
        <f t="shared" si="71"/>
        <v>#NUM!</v>
      </c>
    </row>
    <row r="175" spans="1:36" ht="15">
      <c r="A175" s="27" t="s">
        <v>260</v>
      </c>
      <c r="B175" s="6">
        <v>1</v>
      </c>
      <c r="C175" s="6" t="s">
        <v>26</v>
      </c>
      <c r="D175" s="33"/>
      <c r="E175" s="33"/>
      <c r="F175" s="33"/>
      <c r="G175" s="33"/>
      <c r="H175" s="33"/>
      <c r="I175" s="46" t="e">
        <f t="shared" si="72"/>
        <v>#DIV/0!</v>
      </c>
      <c r="J175" s="13" t="e">
        <f t="shared" si="73"/>
        <v>#NUM!</v>
      </c>
      <c r="K175" s="75" t="e">
        <f t="shared" si="74"/>
        <v>#NUM!</v>
      </c>
      <c r="L175" s="33"/>
      <c r="M175" s="33"/>
      <c r="N175" s="33"/>
      <c r="O175" s="33"/>
      <c r="P175" s="33"/>
      <c r="Q175" s="46" t="e">
        <f t="shared" si="75"/>
        <v>#DIV/0!</v>
      </c>
      <c r="R175" s="13" t="e">
        <f t="shared" si="76"/>
        <v>#NUM!</v>
      </c>
      <c r="S175" s="75" t="e">
        <f t="shared" si="77"/>
        <v>#NUM!</v>
      </c>
      <c r="T175" s="33"/>
      <c r="U175" s="33"/>
      <c r="V175" s="33"/>
      <c r="W175" s="33"/>
      <c r="X175" s="33"/>
      <c r="Y175" s="46" t="e">
        <f t="shared" si="78"/>
        <v>#DIV/0!</v>
      </c>
      <c r="Z175" s="13" t="e">
        <f t="shared" si="79"/>
        <v>#NUM!</v>
      </c>
      <c r="AA175" s="75" t="e">
        <f t="shared" si="80"/>
        <v>#NUM!</v>
      </c>
      <c r="AB175" s="77" t="e">
        <f t="shared" si="63"/>
        <v>#NUM!</v>
      </c>
      <c r="AC175" s="77" t="e">
        <f t="shared" si="64"/>
        <v>#NUM!</v>
      </c>
      <c r="AD175" s="77" t="e">
        <f t="shared" si="65"/>
        <v>#NUM!</v>
      </c>
      <c r="AE175" s="77" t="e">
        <f t="shared" si="66"/>
        <v>#NUM!</v>
      </c>
      <c r="AF175" s="77" t="e">
        <f t="shared" si="67"/>
        <v>#NUM!</v>
      </c>
      <c r="AG175" s="77" t="e">
        <f t="shared" si="68"/>
        <v>#NUM!</v>
      </c>
      <c r="AH175" s="77" t="e">
        <f t="shared" si="69"/>
        <v>#NUM!</v>
      </c>
      <c r="AI175" s="77" t="e">
        <f t="shared" si="70"/>
        <v>#NUM!</v>
      </c>
      <c r="AJ175" s="77" t="e">
        <f t="shared" si="71"/>
        <v>#NUM!</v>
      </c>
    </row>
    <row r="176" spans="1:36" ht="15">
      <c r="A176" s="27" t="s">
        <v>261</v>
      </c>
      <c r="B176" s="6">
        <v>1</v>
      </c>
      <c r="C176" s="6" t="s">
        <v>26</v>
      </c>
      <c r="D176" s="33"/>
      <c r="E176" s="33"/>
      <c r="F176" s="33"/>
      <c r="G176" s="33"/>
      <c r="H176" s="33"/>
      <c r="I176" s="46" t="e">
        <f t="shared" si="72"/>
        <v>#DIV/0!</v>
      </c>
      <c r="J176" s="13" t="e">
        <f t="shared" si="73"/>
        <v>#NUM!</v>
      </c>
      <c r="K176" s="75" t="e">
        <f t="shared" si="74"/>
        <v>#NUM!</v>
      </c>
      <c r="L176" s="33"/>
      <c r="M176" s="33"/>
      <c r="N176" s="33"/>
      <c r="O176" s="33"/>
      <c r="P176" s="33"/>
      <c r="Q176" s="46" t="e">
        <f t="shared" si="75"/>
        <v>#DIV/0!</v>
      </c>
      <c r="R176" s="13" t="e">
        <f t="shared" si="76"/>
        <v>#NUM!</v>
      </c>
      <c r="S176" s="75" t="e">
        <f t="shared" si="77"/>
        <v>#NUM!</v>
      </c>
      <c r="T176" s="33"/>
      <c r="U176" s="33"/>
      <c r="V176" s="33"/>
      <c r="W176" s="33"/>
      <c r="X176" s="33"/>
      <c r="Y176" s="46" t="e">
        <f t="shared" si="78"/>
        <v>#DIV/0!</v>
      </c>
      <c r="Z176" s="13" t="e">
        <f t="shared" si="79"/>
        <v>#NUM!</v>
      </c>
      <c r="AA176" s="75" t="e">
        <f t="shared" si="80"/>
        <v>#NUM!</v>
      </c>
      <c r="AB176" s="77" t="e">
        <f t="shared" si="63"/>
        <v>#NUM!</v>
      </c>
      <c r="AC176" s="77" t="e">
        <f t="shared" si="64"/>
        <v>#NUM!</v>
      </c>
      <c r="AD176" s="77" t="e">
        <f t="shared" si="65"/>
        <v>#NUM!</v>
      </c>
      <c r="AE176" s="77" t="e">
        <f t="shared" si="66"/>
        <v>#NUM!</v>
      </c>
      <c r="AF176" s="77" t="e">
        <f t="shared" si="67"/>
        <v>#NUM!</v>
      </c>
      <c r="AG176" s="77" t="e">
        <f t="shared" si="68"/>
        <v>#NUM!</v>
      </c>
      <c r="AH176" s="77" t="e">
        <f t="shared" si="69"/>
        <v>#NUM!</v>
      </c>
      <c r="AI176" s="77" t="e">
        <f t="shared" si="70"/>
        <v>#NUM!</v>
      </c>
      <c r="AJ176" s="77" t="e">
        <f t="shared" si="71"/>
        <v>#NUM!</v>
      </c>
    </row>
    <row r="177" spans="1:36" ht="15">
      <c r="A177" s="27" t="s">
        <v>262</v>
      </c>
      <c r="B177" s="6">
        <v>1</v>
      </c>
      <c r="C177" s="6" t="s">
        <v>26</v>
      </c>
      <c r="D177" s="33"/>
      <c r="E177" s="33"/>
      <c r="F177" s="33"/>
      <c r="G177" s="33"/>
      <c r="H177" s="33"/>
      <c r="I177" s="46" t="e">
        <f t="shared" si="72"/>
        <v>#DIV/0!</v>
      </c>
      <c r="J177" s="13" t="e">
        <f t="shared" si="73"/>
        <v>#NUM!</v>
      </c>
      <c r="K177" s="75" t="e">
        <f t="shared" si="74"/>
        <v>#NUM!</v>
      </c>
      <c r="L177" s="33"/>
      <c r="M177" s="33"/>
      <c r="N177" s="33"/>
      <c r="O177" s="33"/>
      <c r="P177" s="33"/>
      <c r="Q177" s="46" t="e">
        <f t="shared" si="75"/>
        <v>#DIV/0!</v>
      </c>
      <c r="R177" s="13" t="e">
        <f t="shared" si="76"/>
        <v>#NUM!</v>
      </c>
      <c r="S177" s="75" t="e">
        <f t="shared" si="77"/>
        <v>#NUM!</v>
      </c>
      <c r="T177" s="33"/>
      <c r="U177" s="33"/>
      <c r="V177" s="33"/>
      <c r="W177" s="33"/>
      <c r="X177" s="33"/>
      <c r="Y177" s="46" t="e">
        <f t="shared" si="78"/>
        <v>#DIV/0!</v>
      </c>
      <c r="Z177" s="13" t="e">
        <f t="shared" si="79"/>
        <v>#NUM!</v>
      </c>
      <c r="AA177" s="75" t="e">
        <f t="shared" si="80"/>
        <v>#NUM!</v>
      </c>
      <c r="AB177" s="77" t="e">
        <f t="shared" si="63"/>
        <v>#NUM!</v>
      </c>
      <c r="AC177" s="77" t="e">
        <f t="shared" si="64"/>
        <v>#NUM!</v>
      </c>
      <c r="AD177" s="77" t="e">
        <f t="shared" si="65"/>
        <v>#NUM!</v>
      </c>
      <c r="AE177" s="77" t="e">
        <f t="shared" si="66"/>
        <v>#NUM!</v>
      </c>
      <c r="AF177" s="77" t="e">
        <f t="shared" si="67"/>
        <v>#NUM!</v>
      </c>
      <c r="AG177" s="77" t="e">
        <f t="shared" si="68"/>
        <v>#NUM!</v>
      </c>
      <c r="AH177" s="77" t="e">
        <f t="shared" si="69"/>
        <v>#NUM!</v>
      </c>
      <c r="AI177" s="77" t="e">
        <f t="shared" si="70"/>
        <v>#NUM!</v>
      </c>
      <c r="AJ177" s="77" t="e">
        <f t="shared" si="71"/>
        <v>#NUM!</v>
      </c>
    </row>
    <row r="178" spans="1:36" ht="15">
      <c r="A178" s="27" t="s">
        <v>263</v>
      </c>
      <c r="B178" s="6">
        <v>1</v>
      </c>
      <c r="C178" s="6" t="s">
        <v>26</v>
      </c>
      <c r="D178" s="33"/>
      <c r="E178" s="33"/>
      <c r="F178" s="33"/>
      <c r="G178" s="33"/>
      <c r="H178" s="33"/>
      <c r="I178" s="46" t="e">
        <f t="shared" si="72"/>
        <v>#DIV/0!</v>
      </c>
      <c r="J178" s="13" t="e">
        <f t="shared" si="73"/>
        <v>#NUM!</v>
      </c>
      <c r="K178" s="75" t="e">
        <f t="shared" si="74"/>
        <v>#NUM!</v>
      </c>
      <c r="L178" s="33"/>
      <c r="M178" s="33"/>
      <c r="N178" s="33"/>
      <c r="O178" s="33"/>
      <c r="P178" s="33"/>
      <c r="Q178" s="46" t="e">
        <f t="shared" si="75"/>
        <v>#DIV/0!</v>
      </c>
      <c r="R178" s="13" t="e">
        <f t="shared" si="76"/>
        <v>#NUM!</v>
      </c>
      <c r="S178" s="75" t="e">
        <f t="shared" si="77"/>
        <v>#NUM!</v>
      </c>
      <c r="T178" s="33"/>
      <c r="U178" s="33"/>
      <c r="V178" s="33"/>
      <c r="W178" s="33"/>
      <c r="X178" s="33"/>
      <c r="Y178" s="46" t="e">
        <f t="shared" si="78"/>
        <v>#DIV/0!</v>
      </c>
      <c r="Z178" s="13" t="e">
        <f t="shared" si="79"/>
        <v>#NUM!</v>
      </c>
      <c r="AA178" s="75" t="e">
        <f t="shared" si="80"/>
        <v>#NUM!</v>
      </c>
      <c r="AB178" s="77" t="e">
        <f t="shared" si="63"/>
        <v>#NUM!</v>
      </c>
      <c r="AC178" s="77" t="e">
        <f t="shared" si="64"/>
        <v>#NUM!</v>
      </c>
      <c r="AD178" s="77" t="e">
        <f t="shared" si="65"/>
        <v>#NUM!</v>
      </c>
      <c r="AE178" s="77" t="e">
        <f t="shared" si="66"/>
        <v>#NUM!</v>
      </c>
      <c r="AF178" s="77" t="e">
        <f t="shared" si="67"/>
        <v>#NUM!</v>
      </c>
      <c r="AG178" s="77" t="e">
        <f t="shared" si="68"/>
        <v>#NUM!</v>
      </c>
      <c r="AH178" s="77" t="e">
        <f t="shared" si="69"/>
        <v>#NUM!</v>
      </c>
      <c r="AI178" s="77" t="e">
        <f t="shared" si="70"/>
        <v>#NUM!</v>
      </c>
      <c r="AJ178" s="77" t="e">
        <f t="shared" si="71"/>
        <v>#NUM!</v>
      </c>
    </row>
    <row r="179" spans="1:36" ht="15">
      <c r="A179" s="27" t="s">
        <v>264</v>
      </c>
      <c r="B179" s="6">
        <v>1</v>
      </c>
      <c r="C179" s="6" t="s">
        <v>26</v>
      </c>
      <c r="D179" s="33"/>
      <c r="E179" s="33"/>
      <c r="F179" s="33"/>
      <c r="G179" s="33"/>
      <c r="H179" s="33"/>
      <c r="I179" s="46" t="e">
        <f t="shared" si="72"/>
        <v>#DIV/0!</v>
      </c>
      <c r="J179" s="13" t="e">
        <f t="shared" si="73"/>
        <v>#NUM!</v>
      </c>
      <c r="K179" s="75" t="e">
        <f t="shared" si="74"/>
        <v>#NUM!</v>
      </c>
      <c r="L179" s="33"/>
      <c r="M179" s="33"/>
      <c r="N179" s="33"/>
      <c r="O179" s="33"/>
      <c r="P179" s="33"/>
      <c r="Q179" s="46" t="e">
        <f t="shared" si="75"/>
        <v>#DIV/0!</v>
      </c>
      <c r="R179" s="13" t="e">
        <f t="shared" si="76"/>
        <v>#NUM!</v>
      </c>
      <c r="S179" s="75" t="e">
        <f t="shared" si="77"/>
        <v>#NUM!</v>
      </c>
      <c r="T179" s="33"/>
      <c r="U179" s="33"/>
      <c r="V179" s="33"/>
      <c r="W179" s="33"/>
      <c r="X179" s="33"/>
      <c r="Y179" s="46" t="e">
        <f t="shared" si="78"/>
        <v>#DIV/0!</v>
      </c>
      <c r="Z179" s="13" t="e">
        <f t="shared" si="79"/>
        <v>#NUM!</v>
      </c>
      <c r="AA179" s="75" t="e">
        <f t="shared" si="80"/>
        <v>#NUM!</v>
      </c>
      <c r="AB179" s="77" t="e">
        <f t="shared" si="63"/>
        <v>#NUM!</v>
      </c>
      <c r="AC179" s="77" t="e">
        <f t="shared" si="64"/>
        <v>#NUM!</v>
      </c>
      <c r="AD179" s="77" t="e">
        <f t="shared" si="65"/>
        <v>#NUM!</v>
      </c>
      <c r="AE179" s="77" t="e">
        <f t="shared" si="66"/>
        <v>#NUM!</v>
      </c>
      <c r="AF179" s="77" t="e">
        <f t="shared" si="67"/>
        <v>#NUM!</v>
      </c>
      <c r="AG179" s="77" t="e">
        <f t="shared" si="68"/>
        <v>#NUM!</v>
      </c>
      <c r="AH179" s="77" t="e">
        <f t="shared" si="69"/>
        <v>#NUM!</v>
      </c>
      <c r="AI179" s="77" t="e">
        <f t="shared" si="70"/>
        <v>#NUM!</v>
      </c>
      <c r="AJ179" s="77" t="e">
        <f t="shared" si="71"/>
        <v>#NUM!</v>
      </c>
    </row>
    <row r="180" spans="1:36" ht="15">
      <c r="A180" s="27" t="s">
        <v>265</v>
      </c>
      <c r="B180" s="6">
        <v>1</v>
      </c>
      <c r="C180" s="6" t="s">
        <v>26</v>
      </c>
      <c r="D180" s="33"/>
      <c r="E180" s="33"/>
      <c r="F180" s="33"/>
      <c r="G180" s="33"/>
      <c r="H180" s="33"/>
      <c r="I180" s="46" t="e">
        <f t="shared" si="72"/>
        <v>#DIV/0!</v>
      </c>
      <c r="J180" s="13" t="e">
        <f t="shared" si="73"/>
        <v>#NUM!</v>
      </c>
      <c r="K180" s="75" t="e">
        <f t="shared" si="74"/>
        <v>#NUM!</v>
      </c>
      <c r="L180" s="33"/>
      <c r="M180" s="33"/>
      <c r="N180" s="33"/>
      <c r="O180" s="33"/>
      <c r="P180" s="33"/>
      <c r="Q180" s="46" t="e">
        <f t="shared" si="75"/>
        <v>#DIV/0!</v>
      </c>
      <c r="R180" s="13" t="e">
        <f t="shared" si="76"/>
        <v>#NUM!</v>
      </c>
      <c r="S180" s="75" t="e">
        <f t="shared" si="77"/>
        <v>#NUM!</v>
      </c>
      <c r="T180" s="33"/>
      <c r="U180" s="33"/>
      <c r="V180" s="33"/>
      <c r="W180" s="33"/>
      <c r="X180" s="33"/>
      <c r="Y180" s="46" t="e">
        <f t="shared" si="78"/>
        <v>#DIV/0!</v>
      </c>
      <c r="Z180" s="13" t="e">
        <f t="shared" si="79"/>
        <v>#NUM!</v>
      </c>
      <c r="AA180" s="75" t="e">
        <f t="shared" si="80"/>
        <v>#NUM!</v>
      </c>
      <c r="AB180" s="77" t="e">
        <f t="shared" si="63"/>
        <v>#NUM!</v>
      </c>
      <c r="AC180" s="77" t="e">
        <f t="shared" si="64"/>
        <v>#NUM!</v>
      </c>
      <c r="AD180" s="77" t="e">
        <f t="shared" si="65"/>
        <v>#NUM!</v>
      </c>
      <c r="AE180" s="77" t="e">
        <f t="shared" si="66"/>
        <v>#NUM!</v>
      </c>
      <c r="AF180" s="77" t="e">
        <f t="shared" si="67"/>
        <v>#NUM!</v>
      </c>
      <c r="AG180" s="77" t="e">
        <f t="shared" si="68"/>
        <v>#NUM!</v>
      </c>
      <c r="AH180" s="77" t="e">
        <f t="shared" si="69"/>
        <v>#NUM!</v>
      </c>
      <c r="AI180" s="77" t="e">
        <f t="shared" si="70"/>
        <v>#NUM!</v>
      </c>
      <c r="AJ180" s="77" t="e">
        <f t="shared" si="71"/>
        <v>#NUM!</v>
      </c>
    </row>
    <row r="181" spans="1:36" ht="15">
      <c r="A181" s="27" t="s">
        <v>266</v>
      </c>
      <c r="B181" s="6">
        <v>1</v>
      </c>
      <c r="C181" s="6" t="s">
        <v>26</v>
      </c>
      <c r="D181" s="33"/>
      <c r="E181" s="33"/>
      <c r="F181" s="33"/>
      <c r="G181" s="33"/>
      <c r="H181" s="33"/>
      <c r="I181" s="46" t="e">
        <f t="shared" si="72"/>
        <v>#DIV/0!</v>
      </c>
      <c r="J181" s="13" t="e">
        <f t="shared" si="73"/>
        <v>#NUM!</v>
      </c>
      <c r="K181" s="75" t="e">
        <f t="shared" si="74"/>
        <v>#NUM!</v>
      </c>
      <c r="L181" s="33"/>
      <c r="M181" s="33"/>
      <c r="N181" s="33"/>
      <c r="O181" s="33"/>
      <c r="P181" s="33"/>
      <c r="Q181" s="46" t="e">
        <f t="shared" si="75"/>
        <v>#DIV/0!</v>
      </c>
      <c r="R181" s="13" t="e">
        <f t="shared" si="76"/>
        <v>#NUM!</v>
      </c>
      <c r="S181" s="75" t="e">
        <f t="shared" si="77"/>
        <v>#NUM!</v>
      </c>
      <c r="T181" s="33"/>
      <c r="U181" s="33"/>
      <c r="V181" s="33"/>
      <c r="W181" s="33"/>
      <c r="X181" s="33"/>
      <c r="Y181" s="46" t="e">
        <f t="shared" si="78"/>
        <v>#DIV/0!</v>
      </c>
      <c r="Z181" s="13" t="e">
        <f t="shared" si="79"/>
        <v>#NUM!</v>
      </c>
      <c r="AA181" s="75" t="e">
        <f t="shared" si="80"/>
        <v>#NUM!</v>
      </c>
      <c r="AB181" s="77" t="e">
        <f t="shared" si="63"/>
        <v>#NUM!</v>
      </c>
      <c r="AC181" s="77" t="e">
        <f t="shared" si="64"/>
        <v>#NUM!</v>
      </c>
      <c r="AD181" s="77" t="e">
        <f t="shared" si="65"/>
        <v>#NUM!</v>
      </c>
      <c r="AE181" s="77" t="e">
        <f t="shared" si="66"/>
        <v>#NUM!</v>
      </c>
      <c r="AF181" s="77" t="e">
        <f t="shared" si="67"/>
        <v>#NUM!</v>
      </c>
      <c r="AG181" s="77" t="e">
        <f t="shared" si="68"/>
        <v>#NUM!</v>
      </c>
      <c r="AH181" s="77" t="e">
        <f t="shared" si="69"/>
        <v>#NUM!</v>
      </c>
      <c r="AI181" s="77" t="e">
        <f t="shared" si="70"/>
        <v>#NUM!</v>
      </c>
      <c r="AJ181" s="77" t="e">
        <f t="shared" si="71"/>
        <v>#NUM!</v>
      </c>
    </row>
    <row r="182" spans="1:36" ht="15">
      <c r="A182" s="27" t="s">
        <v>267</v>
      </c>
      <c r="B182" s="6">
        <v>1</v>
      </c>
      <c r="C182" s="6" t="s">
        <v>26</v>
      </c>
      <c r="D182" s="33"/>
      <c r="E182" s="33"/>
      <c r="F182" s="33"/>
      <c r="G182" s="33"/>
      <c r="H182" s="33"/>
      <c r="I182" s="46" t="e">
        <f t="shared" si="72"/>
        <v>#DIV/0!</v>
      </c>
      <c r="J182" s="13" t="e">
        <f t="shared" si="73"/>
        <v>#NUM!</v>
      </c>
      <c r="K182" s="75" t="e">
        <f t="shared" si="74"/>
        <v>#NUM!</v>
      </c>
      <c r="L182" s="33"/>
      <c r="M182" s="33"/>
      <c r="N182" s="33"/>
      <c r="O182" s="33"/>
      <c r="P182" s="33"/>
      <c r="Q182" s="46" t="e">
        <f t="shared" si="75"/>
        <v>#DIV/0!</v>
      </c>
      <c r="R182" s="13" t="e">
        <f t="shared" si="76"/>
        <v>#NUM!</v>
      </c>
      <c r="S182" s="75" t="e">
        <f t="shared" si="77"/>
        <v>#NUM!</v>
      </c>
      <c r="T182" s="33"/>
      <c r="U182" s="33"/>
      <c r="V182" s="33"/>
      <c r="W182" s="33"/>
      <c r="X182" s="33"/>
      <c r="Y182" s="46" t="e">
        <f t="shared" si="78"/>
        <v>#DIV/0!</v>
      </c>
      <c r="Z182" s="13" t="e">
        <f t="shared" si="79"/>
        <v>#NUM!</v>
      </c>
      <c r="AA182" s="75" t="e">
        <f t="shared" si="80"/>
        <v>#NUM!</v>
      </c>
      <c r="AB182" s="77" t="e">
        <f t="shared" si="63"/>
        <v>#NUM!</v>
      </c>
      <c r="AC182" s="77" t="e">
        <f t="shared" si="64"/>
        <v>#NUM!</v>
      </c>
      <c r="AD182" s="77" t="e">
        <f t="shared" si="65"/>
        <v>#NUM!</v>
      </c>
      <c r="AE182" s="77" t="e">
        <f t="shared" si="66"/>
        <v>#NUM!</v>
      </c>
      <c r="AF182" s="77" t="e">
        <f t="shared" si="67"/>
        <v>#NUM!</v>
      </c>
      <c r="AG182" s="77" t="e">
        <f t="shared" si="68"/>
        <v>#NUM!</v>
      </c>
      <c r="AH182" s="77" t="e">
        <f t="shared" si="69"/>
        <v>#NUM!</v>
      </c>
      <c r="AI182" s="77" t="e">
        <f t="shared" si="70"/>
        <v>#NUM!</v>
      </c>
      <c r="AJ182" s="77" t="e">
        <f t="shared" si="71"/>
        <v>#NUM!</v>
      </c>
    </row>
    <row r="183" spans="1:36" ht="15">
      <c r="A183" s="27" t="s">
        <v>268</v>
      </c>
      <c r="B183" s="6">
        <v>1</v>
      </c>
      <c r="C183" s="6" t="s">
        <v>26</v>
      </c>
      <c r="D183" s="33"/>
      <c r="E183" s="33"/>
      <c r="F183" s="33"/>
      <c r="G183" s="33"/>
      <c r="H183" s="33"/>
      <c r="I183" s="46" t="e">
        <f t="shared" si="72"/>
        <v>#DIV/0!</v>
      </c>
      <c r="J183" s="13" t="e">
        <f t="shared" si="73"/>
        <v>#NUM!</v>
      </c>
      <c r="K183" s="75" t="e">
        <f t="shared" si="74"/>
        <v>#NUM!</v>
      </c>
      <c r="L183" s="33"/>
      <c r="M183" s="33"/>
      <c r="N183" s="33"/>
      <c r="O183" s="33"/>
      <c r="P183" s="33"/>
      <c r="Q183" s="46" t="e">
        <f t="shared" si="75"/>
        <v>#DIV/0!</v>
      </c>
      <c r="R183" s="13" t="e">
        <f t="shared" si="76"/>
        <v>#NUM!</v>
      </c>
      <c r="S183" s="75" t="e">
        <f t="shared" si="77"/>
        <v>#NUM!</v>
      </c>
      <c r="T183" s="33"/>
      <c r="U183" s="33"/>
      <c r="V183" s="33"/>
      <c r="W183" s="33"/>
      <c r="X183" s="33"/>
      <c r="Y183" s="46" t="e">
        <f t="shared" si="78"/>
        <v>#DIV/0!</v>
      </c>
      <c r="Z183" s="13" t="e">
        <f t="shared" si="79"/>
        <v>#NUM!</v>
      </c>
      <c r="AA183" s="75" t="e">
        <f t="shared" si="80"/>
        <v>#NUM!</v>
      </c>
      <c r="AB183" s="77" t="e">
        <f t="shared" si="63"/>
        <v>#NUM!</v>
      </c>
      <c r="AC183" s="77" t="e">
        <f t="shared" si="64"/>
        <v>#NUM!</v>
      </c>
      <c r="AD183" s="77" t="e">
        <f t="shared" si="65"/>
        <v>#NUM!</v>
      </c>
      <c r="AE183" s="77" t="e">
        <f t="shared" si="66"/>
        <v>#NUM!</v>
      </c>
      <c r="AF183" s="77" t="e">
        <f t="shared" si="67"/>
        <v>#NUM!</v>
      </c>
      <c r="AG183" s="77" t="e">
        <f t="shared" si="68"/>
        <v>#NUM!</v>
      </c>
      <c r="AH183" s="77" t="e">
        <f t="shared" si="69"/>
        <v>#NUM!</v>
      </c>
      <c r="AI183" s="77" t="e">
        <f t="shared" si="70"/>
        <v>#NUM!</v>
      </c>
      <c r="AJ183" s="77" t="e">
        <f t="shared" si="71"/>
        <v>#NUM!</v>
      </c>
    </row>
    <row r="184" spans="1:36" ht="15">
      <c r="A184" s="27" t="s">
        <v>269</v>
      </c>
      <c r="B184" s="6">
        <v>1</v>
      </c>
      <c r="C184" s="6" t="s">
        <v>26</v>
      </c>
      <c r="D184" s="33"/>
      <c r="E184" s="33"/>
      <c r="F184" s="33"/>
      <c r="G184" s="33"/>
      <c r="H184" s="33"/>
      <c r="I184" s="46" t="e">
        <f t="shared" si="72"/>
        <v>#DIV/0!</v>
      </c>
      <c r="J184" s="13" t="e">
        <f t="shared" si="73"/>
        <v>#NUM!</v>
      </c>
      <c r="K184" s="75" t="e">
        <f t="shared" si="74"/>
        <v>#NUM!</v>
      </c>
      <c r="L184" s="33"/>
      <c r="M184" s="33"/>
      <c r="N184" s="33"/>
      <c r="O184" s="33"/>
      <c r="P184" s="33"/>
      <c r="Q184" s="46" t="e">
        <f t="shared" si="75"/>
        <v>#DIV/0!</v>
      </c>
      <c r="R184" s="13" t="e">
        <f t="shared" si="76"/>
        <v>#NUM!</v>
      </c>
      <c r="S184" s="75" t="e">
        <f t="shared" si="77"/>
        <v>#NUM!</v>
      </c>
      <c r="T184" s="33"/>
      <c r="U184" s="33"/>
      <c r="V184" s="33"/>
      <c r="W184" s="33"/>
      <c r="X184" s="33"/>
      <c r="Y184" s="46" t="e">
        <f t="shared" si="78"/>
        <v>#DIV/0!</v>
      </c>
      <c r="Z184" s="13" t="e">
        <f t="shared" si="79"/>
        <v>#NUM!</v>
      </c>
      <c r="AA184" s="75" t="e">
        <f t="shared" si="80"/>
        <v>#NUM!</v>
      </c>
      <c r="AB184" s="77" t="e">
        <f t="shared" si="63"/>
        <v>#NUM!</v>
      </c>
      <c r="AC184" s="77" t="e">
        <f t="shared" si="64"/>
        <v>#NUM!</v>
      </c>
      <c r="AD184" s="77" t="e">
        <f t="shared" si="65"/>
        <v>#NUM!</v>
      </c>
      <c r="AE184" s="77" t="e">
        <f t="shared" si="66"/>
        <v>#NUM!</v>
      </c>
      <c r="AF184" s="77" t="e">
        <f t="shared" si="67"/>
        <v>#NUM!</v>
      </c>
      <c r="AG184" s="77" t="e">
        <f t="shared" si="68"/>
        <v>#NUM!</v>
      </c>
      <c r="AH184" s="77" t="e">
        <f t="shared" si="69"/>
        <v>#NUM!</v>
      </c>
      <c r="AI184" s="77" t="e">
        <f t="shared" si="70"/>
        <v>#NUM!</v>
      </c>
      <c r="AJ184" s="77" t="e">
        <f t="shared" si="71"/>
        <v>#NUM!</v>
      </c>
    </row>
    <row r="185" spans="1:36" ht="15">
      <c r="A185" s="27" t="s">
        <v>270</v>
      </c>
      <c r="B185" s="6">
        <v>1</v>
      </c>
      <c r="C185" s="6" t="s">
        <v>26</v>
      </c>
      <c r="D185" s="33"/>
      <c r="E185" s="33"/>
      <c r="F185" s="33"/>
      <c r="G185" s="33"/>
      <c r="H185" s="33"/>
      <c r="I185" s="46" t="e">
        <f t="shared" si="72"/>
        <v>#DIV/0!</v>
      </c>
      <c r="J185" s="13" t="e">
        <f t="shared" si="73"/>
        <v>#NUM!</v>
      </c>
      <c r="K185" s="75" t="e">
        <f t="shared" si="74"/>
        <v>#NUM!</v>
      </c>
      <c r="L185" s="33"/>
      <c r="M185" s="33"/>
      <c r="N185" s="33"/>
      <c r="O185" s="33"/>
      <c r="P185" s="33"/>
      <c r="Q185" s="46" t="e">
        <f t="shared" si="75"/>
        <v>#DIV/0!</v>
      </c>
      <c r="R185" s="13" t="e">
        <f t="shared" si="76"/>
        <v>#NUM!</v>
      </c>
      <c r="S185" s="75" t="e">
        <f t="shared" si="77"/>
        <v>#NUM!</v>
      </c>
      <c r="T185" s="33"/>
      <c r="U185" s="33"/>
      <c r="V185" s="33"/>
      <c r="W185" s="33"/>
      <c r="X185" s="33"/>
      <c r="Y185" s="46" t="e">
        <f t="shared" si="78"/>
        <v>#DIV/0!</v>
      </c>
      <c r="Z185" s="13" t="e">
        <f t="shared" si="79"/>
        <v>#NUM!</v>
      </c>
      <c r="AA185" s="75" t="e">
        <f t="shared" si="80"/>
        <v>#NUM!</v>
      </c>
      <c r="AB185" s="77" t="e">
        <f t="shared" si="63"/>
        <v>#NUM!</v>
      </c>
      <c r="AC185" s="77" t="e">
        <f t="shared" si="64"/>
        <v>#NUM!</v>
      </c>
      <c r="AD185" s="77" t="e">
        <f t="shared" si="65"/>
        <v>#NUM!</v>
      </c>
      <c r="AE185" s="77" t="e">
        <f t="shared" si="66"/>
        <v>#NUM!</v>
      </c>
      <c r="AF185" s="77" t="e">
        <f t="shared" si="67"/>
        <v>#NUM!</v>
      </c>
      <c r="AG185" s="77" t="e">
        <f t="shared" si="68"/>
        <v>#NUM!</v>
      </c>
      <c r="AH185" s="77" t="e">
        <f t="shared" si="69"/>
        <v>#NUM!</v>
      </c>
      <c r="AI185" s="77" t="e">
        <f t="shared" si="70"/>
        <v>#NUM!</v>
      </c>
      <c r="AJ185" s="77" t="e">
        <f t="shared" si="71"/>
        <v>#NUM!</v>
      </c>
    </row>
    <row r="186" spans="1:36" ht="15">
      <c r="A186" s="27" t="s">
        <v>271</v>
      </c>
      <c r="B186" s="6">
        <v>1</v>
      </c>
      <c r="C186" s="6" t="s">
        <v>26</v>
      </c>
      <c r="D186" s="33"/>
      <c r="E186" s="33"/>
      <c r="F186" s="33"/>
      <c r="G186" s="33"/>
      <c r="H186" s="33"/>
      <c r="I186" s="46" t="e">
        <f t="shared" ref="I186:I217" si="81">STDEV(D186:H186)/AVERAGE(D186:H186)</f>
        <v>#DIV/0!</v>
      </c>
      <c r="J186" s="13" t="e">
        <f t="shared" ref="J186:J217" si="82">MEDIAN(D186:H186)</f>
        <v>#NUM!</v>
      </c>
      <c r="K186" s="75" t="e">
        <f t="shared" ref="K186:K217" si="83">J186/MIN(J186,R186,Z186)*B186</f>
        <v>#NUM!</v>
      </c>
      <c r="L186" s="33"/>
      <c r="M186" s="33"/>
      <c r="N186" s="33"/>
      <c r="O186" s="33"/>
      <c r="P186" s="33"/>
      <c r="Q186" s="46" t="e">
        <f t="shared" ref="Q186:Q217" si="84">STDEV(L186:P186)/AVERAGE(L186:P186)</f>
        <v>#DIV/0!</v>
      </c>
      <c r="R186" s="13" t="e">
        <f t="shared" ref="R186:R217" si="85">MEDIAN(L186:P186)</f>
        <v>#NUM!</v>
      </c>
      <c r="S186" s="75" t="e">
        <f t="shared" ref="S186:S217" si="86">R186/MIN(J186,R186,Z186)*B186</f>
        <v>#NUM!</v>
      </c>
      <c r="T186" s="33"/>
      <c r="U186" s="33"/>
      <c r="V186" s="33"/>
      <c r="W186" s="33"/>
      <c r="X186" s="33"/>
      <c r="Y186" s="46" t="e">
        <f t="shared" ref="Y186:Y217" si="87">STDEV(T186:X186)/AVERAGE(T186:X186)</f>
        <v>#DIV/0!</v>
      </c>
      <c r="Z186" s="13" t="e">
        <f t="shared" ref="Z186:Z217" si="88">MEDIAN(T186:X186)</f>
        <v>#NUM!</v>
      </c>
      <c r="AA186" s="75" t="e">
        <f t="shared" ref="AA186:AA217" si="89">Z186/MIN(J186,R186,Z186)*B186</f>
        <v>#NUM!</v>
      </c>
      <c r="AB186" s="77" t="e">
        <f t="shared" si="63"/>
        <v>#NUM!</v>
      </c>
      <c r="AC186" s="77" t="e">
        <f t="shared" si="64"/>
        <v>#NUM!</v>
      </c>
      <c r="AD186" s="77" t="e">
        <f t="shared" si="65"/>
        <v>#NUM!</v>
      </c>
      <c r="AE186" s="77" t="e">
        <f t="shared" si="66"/>
        <v>#NUM!</v>
      </c>
      <c r="AF186" s="77" t="e">
        <f t="shared" si="67"/>
        <v>#NUM!</v>
      </c>
      <c r="AG186" s="77" t="e">
        <f t="shared" si="68"/>
        <v>#NUM!</v>
      </c>
      <c r="AH186" s="77" t="e">
        <f t="shared" si="69"/>
        <v>#NUM!</v>
      </c>
      <c r="AI186" s="77" t="e">
        <f t="shared" si="70"/>
        <v>#NUM!</v>
      </c>
      <c r="AJ186" s="77" t="e">
        <f t="shared" si="71"/>
        <v>#NUM!</v>
      </c>
    </row>
    <row r="187" spans="1:36" ht="15">
      <c r="A187" s="27" t="s">
        <v>272</v>
      </c>
      <c r="B187" s="6">
        <v>1</v>
      </c>
      <c r="C187" s="6" t="s">
        <v>26</v>
      </c>
      <c r="D187" s="33"/>
      <c r="E187" s="33"/>
      <c r="F187" s="33"/>
      <c r="G187" s="33"/>
      <c r="H187" s="33"/>
      <c r="I187" s="46" t="e">
        <f t="shared" si="81"/>
        <v>#DIV/0!</v>
      </c>
      <c r="J187" s="13" t="e">
        <f t="shared" si="82"/>
        <v>#NUM!</v>
      </c>
      <c r="K187" s="75" t="e">
        <f t="shared" si="83"/>
        <v>#NUM!</v>
      </c>
      <c r="L187" s="33"/>
      <c r="M187" s="33"/>
      <c r="N187" s="33"/>
      <c r="O187" s="33"/>
      <c r="P187" s="33"/>
      <c r="Q187" s="46" t="e">
        <f t="shared" si="84"/>
        <v>#DIV/0!</v>
      </c>
      <c r="R187" s="13" t="e">
        <f t="shared" si="85"/>
        <v>#NUM!</v>
      </c>
      <c r="S187" s="75" t="e">
        <f t="shared" si="86"/>
        <v>#NUM!</v>
      </c>
      <c r="T187" s="33"/>
      <c r="U187" s="33"/>
      <c r="V187" s="33"/>
      <c r="W187" s="33"/>
      <c r="X187" s="33"/>
      <c r="Y187" s="46" t="e">
        <f t="shared" si="87"/>
        <v>#DIV/0!</v>
      </c>
      <c r="Z187" s="13" t="e">
        <f t="shared" si="88"/>
        <v>#NUM!</v>
      </c>
      <c r="AA187" s="75" t="e">
        <f t="shared" si="89"/>
        <v>#NUM!</v>
      </c>
      <c r="AB187" s="77" t="e">
        <f t="shared" si="63"/>
        <v>#NUM!</v>
      </c>
      <c r="AC187" s="77" t="e">
        <f t="shared" si="64"/>
        <v>#NUM!</v>
      </c>
      <c r="AD187" s="77" t="e">
        <f t="shared" si="65"/>
        <v>#NUM!</v>
      </c>
      <c r="AE187" s="77" t="e">
        <f t="shared" si="66"/>
        <v>#NUM!</v>
      </c>
      <c r="AF187" s="77" t="e">
        <f t="shared" si="67"/>
        <v>#NUM!</v>
      </c>
      <c r="AG187" s="77" t="e">
        <f t="shared" si="68"/>
        <v>#NUM!</v>
      </c>
      <c r="AH187" s="77" t="e">
        <f t="shared" si="69"/>
        <v>#NUM!</v>
      </c>
      <c r="AI187" s="77" t="e">
        <f t="shared" si="70"/>
        <v>#NUM!</v>
      </c>
      <c r="AJ187" s="77" t="e">
        <f t="shared" si="71"/>
        <v>#NUM!</v>
      </c>
    </row>
    <row r="188" spans="1:36" ht="15">
      <c r="A188" s="27" t="s">
        <v>273</v>
      </c>
      <c r="B188" s="6">
        <v>1</v>
      </c>
      <c r="C188" s="6" t="s">
        <v>26</v>
      </c>
      <c r="D188" s="33"/>
      <c r="E188" s="33"/>
      <c r="F188" s="33"/>
      <c r="G188" s="33"/>
      <c r="H188" s="33"/>
      <c r="I188" s="46" t="e">
        <f t="shared" si="81"/>
        <v>#DIV/0!</v>
      </c>
      <c r="J188" s="13" t="e">
        <f t="shared" si="82"/>
        <v>#NUM!</v>
      </c>
      <c r="K188" s="75" t="e">
        <f t="shared" si="83"/>
        <v>#NUM!</v>
      </c>
      <c r="L188" s="33"/>
      <c r="M188" s="33"/>
      <c r="N188" s="33"/>
      <c r="O188" s="33"/>
      <c r="P188" s="33"/>
      <c r="Q188" s="46" t="e">
        <f t="shared" si="84"/>
        <v>#DIV/0!</v>
      </c>
      <c r="R188" s="13" t="e">
        <f t="shared" si="85"/>
        <v>#NUM!</v>
      </c>
      <c r="S188" s="75" t="e">
        <f t="shared" si="86"/>
        <v>#NUM!</v>
      </c>
      <c r="T188" s="33"/>
      <c r="U188" s="33"/>
      <c r="V188" s="33"/>
      <c r="W188" s="33"/>
      <c r="X188" s="33"/>
      <c r="Y188" s="46" t="e">
        <f t="shared" si="87"/>
        <v>#DIV/0!</v>
      </c>
      <c r="Z188" s="13" t="e">
        <f t="shared" si="88"/>
        <v>#NUM!</v>
      </c>
      <c r="AA188" s="75" t="e">
        <f t="shared" si="89"/>
        <v>#NUM!</v>
      </c>
      <c r="AB188" s="77" t="e">
        <f t="shared" si="63"/>
        <v>#NUM!</v>
      </c>
      <c r="AC188" s="77" t="e">
        <f t="shared" si="64"/>
        <v>#NUM!</v>
      </c>
      <c r="AD188" s="77" t="e">
        <f t="shared" si="65"/>
        <v>#NUM!</v>
      </c>
      <c r="AE188" s="77" t="e">
        <f t="shared" si="66"/>
        <v>#NUM!</v>
      </c>
      <c r="AF188" s="77" t="e">
        <f t="shared" si="67"/>
        <v>#NUM!</v>
      </c>
      <c r="AG188" s="77" t="e">
        <f t="shared" si="68"/>
        <v>#NUM!</v>
      </c>
      <c r="AH188" s="77" t="e">
        <f t="shared" si="69"/>
        <v>#NUM!</v>
      </c>
      <c r="AI188" s="77" t="e">
        <f t="shared" si="70"/>
        <v>#NUM!</v>
      </c>
      <c r="AJ188" s="77" t="e">
        <f t="shared" si="71"/>
        <v>#NUM!</v>
      </c>
    </row>
    <row r="189" spans="1:36" ht="15">
      <c r="A189" s="27" t="s">
        <v>274</v>
      </c>
      <c r="B189" s="6">
        <v>1</v>
      </c>
      <c r="C189" s="6" t="s">
        <v>26</v>
      </c>
      <c r="D189" s="33"/>
      <c r="E189" s="33"/>
      <c r="F189" s="33"/>
      <c r="G189" s="33"/>
      <c r="H189" s="33"/>
      <c r="I189" s="46" t="e">
        <f t="shared" si="81"/>
        <v>#DIV/0!</v>
      </c>
      <c r="J189" s="13" t="e">
        <f t="shared" si="82"/>
        <v>#NUM!</v>
      </c>
      <c r="K189" s="75" t="e">
        <f t="shared" si="83"/>
        <v>#NUM!</v>
      </c>
      <c r="L189" s="33"/>
      <c r="M189" s="33"/>
      <c r="N189" s="33"/>
      <c r="O189" s="33"/>
      <c r="P189" s="33"/>
      <c r="Q189" s="46" t="e">
        <f t="shared" si="84"/>
        <v>#DIV/0!</v>
      </c>
      <c r="R189" s="13" t="e">
        <f t="shared" si="85"/>
        <v>#NUM!</v>
      </c>
      <c r="S189" s="75" t="e">
        <f t="shared" si="86"/>
        <v>#NUM!</v>
      </c>
      <c r="T189" s="33"/>
      <c r="U189" s="33"/>
      <c r="V189" s="33"/>
      <c r="W189" s="33"/>
      <c r="X189" s="33"/>
      <c r="Y189" s="46" t="e">
        <f t="shared" si="87"/>
        <v>#DIV/0!</v>
      </c>
      <c r="Z189" s="13" t="e">
        <f t="shared" si="88"/>
        <v>#NUM!</v>
      </c>
      <c r="AA189" s="75" t="e">
        <f t="shared" si="89"/>
        <v>#NUM!</v>
      </c>
      <c r="AB189" s="77" t="e">
        <f t="shared" si="63"/>
        <v>#NUM!</v>
      </c>
      <c r="AC189" s="77" t="e">
        <f t="shared" si="64"/>
        <v>#NUM!</v>
      </c>
      <c r="AD189" s="77" t="e">
        <f t="shared" si="65"/>
        <v>#NUM!</v>
      </c>
      <c r="AE189" s="77" t="e">
        <f t="shared" si="66"/>
        <v>#NUM!</v>
      </c>
      <c r="AF189" s="77" t="e">
        <f t="shared" si="67"/>
        <v>#NUM!</v>
      </c>
      <c r="AG189" s="77" t="e">
        <f t="shared" si="68"/>
        <v>#NUM!</v>
      </c>
      <c r="AH189" s="77" t="e">
        <f t="shared" si="69"/>
        <v>#NUM!</v>
      </c>
      <c r="AI189" s="77" t="e">
        <f t="shared" si="70"/>
        <v>#NUM!</v>
      </c>
      <c r="AJ189" s="77" t="e">
        <f t="shared" si="71"/>
        <v>#NUM!</v>
      </c>
    </row>
    <row r="190" spans="1:36" ht="15">
      <c r="A190" s="27" t="s">
        <v>275</v>
      </c>
      <c r="B190" s="6">
        <v>1</v>
      </c>
      <c r="C190" s="6" t="s">
        <v>26</v>
      </c>
      <c r="D190" s="33"/>
      <c r="E190" s="33"/>
      <c r="F190" s="33"/>
      <c r="G190" s="33"/>
      <c r="H190" s="33"/>
      <c r="I190" s="46" t="e">
        <f t="shared" si="81"/>
        <v>#DIV/0!</v>
      </c>
      <c r="J190" s="13" t="e">
        <f t="shared" si="82"/>
        <v>#NUM!</v>
      </c>
      <c r="K190" s="75" t="e">
        <f t="shared" si="83"/>
        <v>#NUM!</v>
      </c>
      <c r="L190" s="33"/>
      <c r="M190" s="33"/>
      <c r="N190" s="33"/>
      <c r="O190" s="33"/>
      <c r="P190" s="33"/>
      <c r="Q190" s="46" t="e">
        <f t="shared" si="84"/>
        <v>#DIV/0!</v>
      </c>
      <c r="R190" s="13" t="e">
        <f t="shared" si="85"/>
        <v>#NUM!</v>
      </c>
      <c r="S190" s="75" t="e">
        <f t="shared" si="86"/>
        <v>#NUM!</v>
      </c>
      <c r="T190" s="33"/>
      <c r="U190" s="33"/>
      <c r="V190" s="33"/>
      <c r="W190" s="33"/>
      <c r="X190" s="33"/>
      <c r="Y190" s="46" t="e">
        <f t="shared" si="87"/>
        <v>#DIV/0!</v>
      </c>
      <c r="Z190" s="13" t="e">
        <f t="shared" si="88"/>
        <v>#NUM!</v>
      </c>
      <c r="AA190" s="75" t="e">
        <f t="shared" si="89"/>
        <v>#NUM!</v>
      </c>
      <c r="AB190" s="77" t="e">
        <f t="shared" si="63"/>
        <v>#NUM!</v>
      </c>
      <c r="AC190" s="77" t="e">
        <f t="shared" si="64"/>
        <v>#NUM!</v>
      </c>
      <c r="AD190" s="77" t="e">
        <f t="shared" si="65"/>
        <v>#NUM!</v>
      </c>
      <c r="AE190" s="77" t="e">
        <f t="shared" si="66"/>
        <v>#NUM!</v>
      </c>
      <c r="AF190" s="77" t="e">
        <f t="shared" si="67"/>
        <v>#NUM!</v>
      </c>
      <c r="AG190" s="77" t="e">
        <f t="shared" si="68"/>
        <v>#NUM!</v>
      </c>
      <c r="AH190" s="77" t="e">
        <f t="shared" si="69"/>
        <v>#NUM!</v>
      </c>
      <c r="AI190" s="77" t="e">
        <f t="shared" si="70"/>
        <v>#NUM!</v>
      </c>
      <c r="AJ190" s="77" t="e">
        <f t="shared" si="71"/>
        <v>#NUM!</v>
      </c>
    </row>
    <row r="191" spans="1:36" ht="15">
      <c r="A191" s="27" t="s">
        <v>276</v>
      </c>
      <c r="B191" s="6">
        <v>1</v>
      </c>
      <c r="C191" s="6" t="s">
        <v>26</v>
      </c>
      <c r="D191" s="33"/>
      <c r="E191" s="33"/>
      <c r="F191" s="33"/>
      <c r="G191" s="33"/>
      <c r="H191" s="33"/>
      <c r="I191" s="46" t="e">
        <f t="shared" si="81"/>
        <v>#DIV/0!</v>
      </c>
      <c r="J191" s="13" t="e">
        <f t="shared" si="82"/>
        <v>#NUM!</v>
      </c>
      <c r="K191" s="75" t="e">
        <f t="shared" si="83"/>
        <v>#NUM!</v>
      </c>
      <c r="L191" s="33"/>
      <c r="M191" s="33"/>
      <c r="N191" s="33"/>
      <c r="O191" s="33"/>
      <c r="P191" s="33"/>
      <c r="Q191" s="46" t="e">
        <f t="shared" si="84"/>
        <v>#DIV/0!</v>
      </c>
      <c r="R191" s="13" t="e">
        <f t="shared" si="85"/>
        <v>#NUM!</v>
      </c>
      <c r="S191" s="75" t="e">
        <f t="shared" si="86"/>
        <v>#NUM!</v>
      </c>
      <c r="T191" s="33"/>
      <c r="U191" s="33"/>
      <c r="V191" s="33"/>
      <c r="W191" s="33"/>
      <c r="X191" s="33"/>
      <c r="Y191" s="46" t="e">
        <f t="shared" si="87"/>
        <v>#DIV/0!</v>
      </c>
      <c r="Z191" s="13" t="e">
        <f t="shared" si="88"/>
        <v>#NUM!</v>
      </c>
      <c r="AA191" s="75" t="e">
        <f t="shared" si="89"/>
        <v>#NUM!</v>
      </c>
      <c r="AB191" s="77" t="e">
        <f t="shared" si="63"/>
        <v>#NUM!</v>
      </c>
      <c r="AC191" s="77" t="e">
        <f t="shared" si="64"/>
        <v>#NUM!</v>
      </c>
      <c r="AD191" s="77" t="e">
        <f t="shared" si="65"/>
        <v>#NUM!</v>
      </c>
      <c r="AE191" s="77" t="e">
        <f t="shared" si="66"/>
        <v>#NUM!</v>
      </c>
      <c r="AF191" s="77" t="e">
        <f t="shared" si="67"/>
        <v>#NUM!</v>
      </c>
      <c r="AG191" s="77" t="e">
        <f t="shared" si="68"/>
        <v>#NUM!</v>
      </c>
      <c r="AH191" s="77" t="e">
        <f t="shared" si="69"/>
        <v>#NUM!</v>
      </c>
      <c r="AI191" s="77" t="e">
        <f t="shared" si="70"/>
        <v>#NUM!</v>
      </c>
      <c r="AJ191" s="77" t="e">
        <f t="shared" si="71"/>
        <v>#NUM!</v>
      </c>
    </row>
    <row r="192" spans="1:36" ht="15">
      <c r="A192" s="27" t="s">
        <v>277</v>
      </c>
      <c r="B192" s="6">
        <v>1</v>
      </c>
      <c r="C192" s="6" t="s">
        <v>26</v>
      </c>
      <c r="D192" s="33"/>
      <c r="E192" s="33"/>
      <c r="F192" s="33"/>
      <c r="G192" s="33"/>
      <c r="H192" s="33"/>
      <c r="I192" s="46" t="e">
        <f t="shared" si="81"/>
        <v>#DIV/0!</v>
      </c>
      <c r="J192" s="13" t="e">
        <f t="shared" si="82"/>
        <v>#NUM!</v>
      </c>
      <c r="K192" s="75" t="e">
        <f t="shared" si="83"/>
        <v>#NUM!</v>
      </c>
      <c r="L192" s="33"/>
      <c r="M192" s="33"/>
      <c r="N192" s="33"/>
      <c r="O192" s="33"/>
      <c r="P192" s="33"/>
      <c r="Q192" s="46" t="e">
        <f t="shared" si="84"/>
        <v>#DIV/0!</v>
      </c>
      <c r="R192" s="13" t="e">
        <f t="shared" si="85"/>
        <v>#NUM!</v>
      </c>
      <c r="S192" s="75" t="e">
        <f t="shared" si="86"/>
        <v>#NUM!</v>
      </c>
      <c r="T192" s="33"/>
      <c r="U192" s="33"/>
      <c r="V192" s="33"/>
      <c r="W192" s="33"/>
      <c r="X192" s="33"/>
      <c r="Y192" s="46" t="e">
        <f t="shared" si="87"/>
        <v>#DIV/0!</v>
      </c>
      <c r="Z192" s="13" t="e">
        <f t="shared" si="88"/>
        <v>#NUM!</v>
      </c>
      <c r="AA192" s="75" t="e">
        <f t="shared" si="89"/>
        <v>#NUM!</v>
      </c>
      <c r="AB192" s="77" t="e">
        <f t="shared" si="63"/>
        <v>#NUM!</v>
      </c>
      <c r="AC192" s="77" t="e">
        <f t="shared" si="64"/>
        <v>#NUM!</v>
      </c>
      <c r="AD192" s="77" t="e">
        <f t="shared" si="65"/>
        <v>#NUM!</v>
      </c>
      <c r="AE192" s="77" t="e">
        <f t="shared" si="66"/>
        <v>#NUM!</v>
      </c>
      <c r="AF192" s="77" t="e">
        <f t="shared" si="67"/>
        <v>#NUM!</v>
      </c>
      <c r="AG192" s="77" t="e">
        <f t="shared" si="68"/>
        <v>#NUM!</v>
      </c>
      <c r="AH192" s="77" t="e">
        <f t="shared" si="69"/>
        <v>#NUM!</v>
      </c>
      <c r="AI192" s="77" t="e">
        <f t="shared" si="70"/>
        <v>#NUM!</v>
      </c>
      <c r="AJ192" s="77" t="e">
        <f t="shared" si="71"/>
        <v>#NUM!</v>
      </c>
    </row>
    <row r="193" spans="1:36" ht="15">
      <c r="A193" s="27" t="s">
        <v>278</v>
      </c>
      <c r="B193" s="6">
        <v>1</v>
      </c>
      <c r="C193" s="6" t="s">
        <v>26</v>
      </c>
      <c r="D193" s="33"/>
      <c r="E193" s="33"/>
      <c r="F193" s="33"/>
      <c r="G193" s="33"/>
      <c r="H193" s="33"/>
      <c r="I193" s="46" t="e">
        <f t="shared" si="81"/>
        <v>#DIV/0!</v>
      </c>
      <c r="J193" s="13" t="e">
        <f t="shared" si="82"/>
        <v>#NUM!</v>
      </c>
      <c r="K193" s="75" t="e">
        <f t="shared" si="83"/>
        <v>#NUM!</v>
      </c>
      <c r="L193" s="33"/>
      <c r="M193" s="33"/>
      <c r="N193" s="33"/>
      <c r="O193" s="33"/>
      <c r="P193" s="33"/>
      <c r="Q193" s="46" t="e">
        <f t="shared" si="84"/>
        <v>#DIV/0!</v>
      </c>
      <c r="R193" s="13" t="e">
        <f t="shared" si="85"/>
        <v>#NUM!</v>
      </c>
      <c r="S193" s="75" t="e">
        <f t="shared" si="86"/>
        <v>#NUM!</v>
      </c>
      <c r="T193" s="33"/>
      <c r="U193" s="33"/>
      <c r="V193" s="33"/>
      <c r="W193" s="33"/>
      <c r="X193" s="33"/>
      <c r="Y193" s="46" t="e">
        <f t="shared" si="87"/>
        <v>#DIV/0!</v>
      </c>
      <c r="Z193" s="13" t="e">
        <f t="shared" si="88"/>
        <v>#NUM!</v>
      </c>
      <c r="AA193" s="75" t="e">
        <f t="shared" si="89"/>
        <v>#NUM!</v>
      </c>
      <c r="AB193" s="77" t="e">
        <f t="shared" si="63"/>
        <v>#NUM!</v>
      </c>
      <c r="AC193" s="77" t="e">
        <f t="shared" si="64"/>
        <v>#NUM!</v>
      </c>
      <c r="AD193" s="77" t="e">
        <f t="shared" si="65"/>
        <v>#NUM!</v>
      </c>
      <c r="AE193" s="77" t="e">
        <f t="shared" si="66"/>
        <v>#NUM!</v>
      </c>
      <c r="AF193" s="77" t="e">
        <f t="shared" si="67"/>
        <v>#NUM!</v>
      </c>
      <c r="AG193" s="77" t="e">
        <f t="shared" si="68"/>
        <v>#NUM!</v>
      </c>
      <c r="AH193" s="77" t="e">
        <f t="shared" si="69"/>
        <v>#NUM!</v>
      </c>
      <c r="AI193" s="77" t="e">
        <f t="shared" si="70"/>
        <v>#NUM!</v>
      </c>
      <c r="AJ193" s="77" t="e">
        <f t="shared" si="71"/>
        <v>#NUM!</v>
      </c>
    </row>
    <row r="194" spans="1:36" ht="15">
      <c r="A194" s="27" t="s">
        <v>279</v>
      </c>
      <c r="B194" s="6">
        <v>1</v>
      </c>
      <c r="C194" s="6" t="s">
        <v>26</v>
      </c>
      <c r="D194" s="33"/>
      <c r="E194" s="33"/>
      <c r="F194" s="33"/>
      <c r="G194" s="33"/>
      <c r="H194" s="33"/>
      <c r="I194" s="46" t="e">
        <f t="shared" si="81"/>
        <v>#DIV/0!</v>
      </c>
      <c r="J194" s="13" t="e">
        <f t="shared" si="82"/>
        <v>#NUM!</v>
      </c>
      <c r="K194" s="75" t="e">
        <f t="shared" si="83"/>
        <v>#NUM!</v>
      </c>
      <c r="L194" s="33"/>
      <c r="M194" s="33"/>
      <c r="N194" s="33"/>
      <c r="O194" s="33"/>
      <c r="P194" s="33"/>
      <c r="Q194" s="46" t="e">
        <f t="shared" si="84"/>
        <v>#DIV/0!</v>
      </c>
      <c r="R194" s="13" t="e">
        <f t="shared" si="85"/>
        <v>#NUM!</v>
      </c>
      <c r="S194" s="75" t="e">
        <f t="shared" si="86"/>
        <v>#NUM!</v>
      </c>
      <c r="T194" s="33"/>
      <c r="U194" s="33"/>
      <c r="V194" s="33"/>
      <c r="W194" s="33"/>
      <c r="X194" s="33"/>
      <c r="Y194" s="46" t="e">
        <f t="shared" si="87"/>
        <v>#DIV/0!</v>
      </c>
      <c r="Z194" s="13" t="e">
        <f t="shared" si="88"/>
        <v>#NUM!</v>
      </c>
      <c r="AA194" s="75" t="e">
        <f t="shared" si="89"/>
        <v>#NUM!</v>
      </c>
      <c r="AB194" s="77" t="e">
        <f t="shared" si="63"/>
        <v>#NUM!</v>
      </c>
      <c r="AC194" s="77" t="e">
        <f t="shared" si="64"/>
        <v>#NUM!</v>
      </c>
      <c r="AD194" s="77" t="e">
        <f t="shared" si="65"/>
        <v>#NUM!</v>
      </c>
      <c r="AE194" s="77" t="e">
        <f t="shared" si="66"/>
        <v>#NUM!</v>
      </c>
      <c r="AF194" s="77" t="e">
        <f t="shared" si="67"/>
        <v>#NUM!</v>
      </c>
      <c r="AG194" s="77" t="e">
        <f t="shared" si="68"/>
        <v>#NUM!</v>
      </c>
      <c r="AH194" s="77" t="e">
        <f t="shared" si="69"/>
        <v>#NUM!</v>
      </c>
      <c r="AI194" s="77" t="e">
        <f t="shared" si="70"/>
        <v>#NUM!</v>
      </c>
      <c r="AJ194" s="77" t="e">
        <f t="shared" si="71"/>
        <v>#NUM!</v>
      </c>
    </row>
    <row r="195" spans="1:36" ht="15">
      <c r="A195" s="27" t="s">
        <v>280</v>
      </c>
      <c r="B195" s="6">
        <v>1</v>
      </c>
      <c r="C195" s="6" t="s">
        <v>26</v>
      </c>
      <c r="D195" s="33"/>
      <c r="E195" s="33"/>
      <c r="F195" s="33"/>
      <c r="G195" s="33"/>
      <c r="H195" s="33"/>
      <c r="I195" s="46" t="e">
        <f t="shared" si="81"/>
        <v>#DIV/0!</v>
      </c>
      <c r="J195" s="13" t="e">
        <f t="shared" si="82"/>
        <v>#NUM!</v>
      </c>
      <c r="K195" s="75" t="e">
        <f t="shared" si="83"/>
        <v>#NUM!</v>
      </c>
      <c r="L195" s="33"/>
      <c r="M195" s="33"/>
      <c r="N195" s="33"/>
      <c r="O195" s="33"/>
      <c r="P195" s="33"/>
      <c r="Q195" s="46" t="e">
        <f t="shared" si="84"/>
        <v>#DIV/0!</v>
      </c>
      <c r="R195" s="13" t="e">
        <f t="shared" si="85"/>
        <v>#NUM!</v>
      </c>
      <c r="S195" s="75" t="e">
        <f t="shared" si="86"/>
        <v>#NUM!</v>
      </c>
      <c r="T195" s="33"/>
      <c r="U195" s="33"/>
      <c r="V195" s="33"/>
      <c r="W195" s="33"/>
      <c r="X195" s="33"/>
      <c r="Y195" s="46" t="e">
        <f t="shared" si="87"/>
        <v>#DIV/0!</v>
      </c>
      <c r="Z195" s="13" t="e">
        <f t="shared" si="88"/>
        <v>#NUM!</v>
      </c>
      <c r="AA195" s="75" t="e">
        <f t="shared" si="89"/>
        <v>#NUM!</v>
      </c>
      <c r="AB195" s="77" t="e">
        <f t="shared" si="63"/>
        <v>#NUM!</v>
      </c>
      <c r="AC195" s="77" t="e">
        <f t="shared" si="64"/>
        <v>#NUM!</v>
      </c>
      <c r="AD195" s="77" t="e">
        <f t="shared" si="65"/>
        <v>#NUM!</v>
      </c>
      <c r="AE195" s="77" t="e">
        <f t="shared" si="66"/>
        <v>#NUM!</v>
      </c>
      <c r="AF195" s="77" t="e">
        <f t="shared" si="67"/>
        <v>#NUM!</v>
      </c>
      <c r="AG195" s="77" t="e">
        <f t="shared" si="68"/>
        <v>#NUM!</v>
      </c>
      <c r="AH195" s="77" t="e">
        <f t="shared" si="69"/>
        <v>#NUM!</v>
      </c>
      <c r="AI195" s="77" t="e">
        <f t="shared" si="70"/>
        <v>#NUM!</v>
      </c>
      <c r="AJ195" s="77" t="e">
        <f t="shared" si="71"/>
        <v>#NUM!</v>
      </c>
    </row>
    <row r="196" spans="1:36" ht="15">
      <c r="A196" s="27" t="s">
        <v>281</v>
      </c>
      <c r="B196" s="6">
        <v>1</v>
      </c>
      <c r="C196" s="6" t="s">
        <v>26</v>
      </c>
      <c r="D196" s="33"/>
      <c r="E196" s="33"/>
      <c r="F196" s="33"/>
      <c r="G196" s="33"/>
      <c r="H196" s="33"/>
      <c r="I196" s="46" t="e">
        <f t="shared" si="81"/>
        <v>#DIV/0!</v>
      </c>
      <c r="J196" s="13" t="e">
        <f t="shared" si="82"/>
        <v>#NUM!</v>
      </c>
      <c r="K196" s="75" t="e">
        <f t="shared" si="83"/>
        <v>#NUM!</v>
      </c>
      <c r="L196" s="33"/>
      <c r="M196" s="33"/>
      <c r="N196" s="33"/>
      <c r="O196" s="33"/>
      <c r="P196" s="33"/>
      <c r="Q196" s="46" t="e">
        <f t="shared" si="84"/>
        <v>#DIV/0!</v>
      </c>
      <c r="R196" s="13" t="e">
        <f t="shared" si="85"/>
        <v>#NUM!</v>
      </c>
      <c r="S196" s="75" t="e">
        <f t="shared" si="86"/>
        <v>#NUM!</v>
      </c>
      <c r="T196" s="33"/>
      <c r="U196" s="33"/>
      <c r="V196" s="33"/>
      <c r="W196" s="33"/>
      <c r="X196" s="33"/>
      <c r="Y196" s="46" t="e">
        <f t="shared" si="87"/>
        <v>#DIV/0!</v>
      </c>
      <c r="Z196" s="13" t="e">
        <f t="shared" si="88"/>
        <v>#NUM!</v>
      </c>
      <c r="AA196" s="75" t="e">
        <f t="shared" si="89"/>
        <v>#NUM!</v>
      </c>
      <c r="AB196" s="77" t="e">
        <f t="shared" si="63"/>
        <v>#NUM!</v>
      </c>
      <c r="AC196" s="77" t="e">
        <f t="shared" si="64"/>
        <v>#NUM!</v>
      </c>
      <c r="AD196" s="77" t="e">
        <f t="shared" si="65"/>
        <v>#NUM!</v>
      </c>
      <c r="AE196" s="77" t="e">
        <f t="shared" si="66"/>
        <v>#NUM!</v>
      </c>
      <c r="AF196" s="77" t="e">
        <f t="shared" si="67"/>
        <v>#NUM!</v>
      </c>
      <c r="AG196" s="77" t="e">
        <f t="shared" si="68"/>
        <v>#NUM!</v>
      </c>
      <c r="AH196" s="77" t="e">
        <f t="shared" si="69"/>
        <v>#NUM!</v>
      </c>
      <c r="AI196" s="77" t="e">
        <f t="shared" si="70"/>
        <v>#NUM!</v>
      </c>
      <c r="AJ196" s="77" t="e">
        <f t="shared" si="71"/>
        <v>#NUM!</v>
      </c>
    </row>
    <row r="197" spans="1:36" ht="15">
      <c r="A197" s="27" t="s">
        <v>282</v>
      </c>
      <c r="B197" s="6">
        <v>1</v>
      </c>
      <c r="C197" s="6" t="s">
        <v>26</v>
      </c>
      <c r="D197" s="33"/>
      <c r="E197" s="33"/>
      <c r="F197" s="33"/>
      <c r="G197" s="33"/>
      <c r="H197" s="33"/>
      <c r="I197" s="46" t="e">
        <f t="shared" si="81"/>
        <v>#DIV/0!</v>
      </c>
      <c r="J197" s="13" t="e">
        <f t="shared" si="82"/>
        <v>#NUM!</v>
      </c>
      <c r="K197" s="75" t="e">
        <f t="shared" si="83"/>
        <v>#NUM!</v>
      </c>
      <c r="L197" s="33"/>
      <c r="M197" s="33"/>
      <c r="N197" s="33"/>
      <c r="O197" s="33"/>
      <c r="P197" s="33"/>
      <c r="Q197" s="46" t="e">
        <f t="shared" si="84"/>
        <v>#DIV/0!</v>
      </c>
      <c r="R197" s="13" t="e">
        <f t="shared" si="85"/>
        <v>#NUM!</v>
      </c>
      <c r="S197" s="75" t="e">
        <f t="shared" si="86"/>
        <v>#NUM!</v>
      </c>
      <c r="T197" s="33"/>
      <c r="U197" s="33"/>
      <c r="V197" s="33"/>
      <c r="W197" s="33"/>
      <c r="X197" s="33"/>
      <c r="Y197" s="46" t="e">
        <f t="shared" si="87"/>
        <v>#DIV/0!</v>
      </c>
      <c r="Z197" s="13" t="e">
        <f t="shared" si="88"/>
        <v>#NUM!</v>
      </c>
      <c r="AA197" s="75" t="e">
        <f t="shared" si="89"/>
        <v>#NUM!</v>
      </c>
      <c r="AB197" s="77" t="e">
        <f t="shared" ref="AB197:AB252" si="90">J197/(MIN(J197,Z197))*$B197</f>
        <v>#NUM!</v>
      </c>
      <c r="AC197" s="77" t="e">
        <f t="shared" ref="AC197:AC252" si="91">Z197/(MIN(J197,Z197))*$B197</f>
        <v>#NUM!</v>
      </c>
      <c r="AD197" s="77" t="e">
        <f t="shared" ref="AD197:AD252" si="92">AB197/AC197</f>
        <v>#NUM!</v>
      </c>
      <c r="AE197" s="77" t="e">
        <f t="shared" ref="AE197:AE252" si="93">R197/MIN(R197,Z197)*$B197</f>
        <v>#NUM!</v>
      </c>
      <c r="AF197" s="77" t="e">
        <f t="shared" ref="AF197:AF252" si="94">Z197/MIN(R197,Z197)*$B197</f>
        <v>#NUM!</v>
      </c>
      <c r="AG197" s="77" t="e">
        <f t="shared" ref="AG197:AG252" si="95">AE197/AF197</f>
        <v>#NUM!</v>
      </c>
      <c r="AH197" s="77" t="e">
        <f t="shared" ref="AH197:AH252" si="96">J197/MIN(J197,R197)*$B197</f>
        <v>#NUM!</v>
      </c>
      <c r="AI197" s="77" t="e">
        <f t="shared" ref="AI197:AI252" si="97">R197/MIN(J197,R197)*$B197</f>
        <v>#NUM!</v>
      </c>
      <c r="AJ197" s="77" t="e">
        <f t="shared" ref="AJ197:AJ252" si="98">AH197/AI197</f>
        <v>#NUM!</v>
      </c>
    </row>
    <row r="198" spans="1:36" ht="15">
      <c r="A198" s="27" t="s">
        <v>283</v>
      </c>
      <c r="B198" s="6">
        <v>1</v>
      </c>
      <c r="C198" s="6" t="s">
        <v>26</v>
      </c>
      <c r="D198" s="33"/>
      <c r="E198" s="33"/>
      <c r="F198" s="33"/>
      <c r="G198" s="33"/>
      <c r="H198" s="33"/>
      <c r="I198" s="46" t="e">
        <f t="shared" si="81"/>
        <v>#DIV/0!</v>
      </c>
      <c r="J198" s="13" t="e">
        <f t="shared" si="82"/>
        <v>#NUM!</v>
      </c>
      <c r="K198" s="75" t="e">
        <f t="shared" si="83"/>
        <v>#NUM!</v>
      </c>
      <c r="L198" s="33"/>
      <c r="M198" s="33"/>
      <c r="N198" s="33"/>
      <c r="O198" s="33"/>
      <c r="P198" s="33"/>
      <c r="Q198" s="46" t="e">
        <f t="shared" si="84"/>
        <v>#DIV/0!</v>
      </c>
      <c r="R198" s="13" t="e">
        <f t="shared" si="85"/>
        <v>#NUM!</v>
      </c>
      <c r="S198" s="75" t="e">
        <f t="shared" si="86"/>
        <v>#NUM!</v>
      </c>
      <c r="T198" s="33"/>
      <c r="U198" s="33"/>
      <c r="V198" s="33"/>
      <c r="W198" s="33"/>
      <c r="X198" s="33"/>
      <c r="Y198" s="46" t="e">
        <f t="shared" si="87"/>
        <v>#DIV/0!</v>
      </c>
      <c r="Z198" s="13" t="e">
        <f t="shared" si="88"/>
        <v>#NUM!</v>
      </c>
      <c r="AA198" s="75" t="e">
        <f t="shared" si="89"/>
        <v>#NUM!</v>
      </c>
      <c r="AB198" s="77" t="e">
        <f t="shared" si="90"/>
        <v>#NUM!</v>
      </c>
      <c r="AC198" s="77" t="e">
        <f t="shared" si="91"/>
        <v>#NUM!</v>
      </c>
      <c r="AD198" s="77" t="e">
        <f t="shared" si="92"/>
        <v>#NUM!</v>
      </c>
      <c r="AE198" s="77" t="e">
        <f t="shared" si="93"/>
        <v>#NUM!</v>
      </c>
      <c r="AF198" s="77" t="e">
        <f t="shared" si="94"/>
        <v>#NUM!</v>
      </c>
      <c r="AG198" s="77" t="e">
        <f t="shared" si="95"/>
        <v>#NUM!</v>
      </c>
      <c r="AH198" s="77" t="e">
        <f t="shared" si="96"/>
        <v>#NUM!</v>
      </c>
      <c r="AI198" s="77" t="e">
        <f t="shared" si="97"/>
        <v>#NUM!</v>
      </c>
      <c r="AJ198" s="77" t="e">
        <f t="shared" si="98"/>
        <v>#NUM!</v>
      </c>
    </row>
    <row r="199" spans="1:36" ht="15">
      <c r="A199" s="27" t="s">
        <v>284</v>
      </c>
      <c r="B199" s="6">
        <v>1</v>
      </c>
      <c r="C199" s="6" t="s">
        <v>26</v>
      </c>
      <c r="D199" s="33"/>
      <c r="E199" s="33"/>
      <c r="F199" s="33"/>
      <c r="G199" s="33"/>
      <c r="H199" s="33"/>
      <c r="I199" s="46" t="e">
        <f t="shared" si="81"/>
        <v>#DIV/0!</v>
      </c>
      <c r="J199" s="13" t="e">
        <f t="shared" si="82"/>
        <v>#NUM!</v>
      </c>
      <c r="K199" s="75" t="e">
        <f t="shared" si="83"/>
        <v>#NUM!</v>
      </c>
      <c r="L199" s="33"/>
      <c r="M199" s="33"/>
      <c r="N199" s="33"/>
      <c r="O199" s="33"/>
      <c r="P199" s="33"/>
      <c r="Q199" s="46" t="e">
        <f t="shared" si="84"/>
        <v>#DIV/0!</v>
      </c>
      <c r="R199" s="13" t="e">
        <f t="shared" si="85"/>
        <v>#NUM!</v>
      </c>
      <c r="S199" s="75" t="e">
        <f t="shared" si="86"/>
        <v>#NUM!</v>
      </c>
      <c r="T199" s="33"/>
      <c r="U199" s="33"/>
      <c r="V199" s="33"/>
      <c r="W199" s="33"/>
      <c r="X199" s="33"/>
      <c r="Y199" s="46" t="e">
        <f t="shared" si="87"/>
        <v>#DIV/0!</v>
      </c>
      <c r="Z199" s="13" t="e">
        <f t="shared" si="88"/>
        <v>#NUM!</v>
      </c>
      <c r="AA199" s="75" t="e">
        <f t="shared" si="89"/>
        <v>#NUM!</v>
      </c>
      <c r="AB199" s="77" t="e">
        <f t="shared" si="90"/>
        <v>#NUM!</v>
      </c>
      <c r="AC199" s="77" t="e">
        <f t="shared" si="91"/>
        <v>#NUM!</v>
      </c>
      <c r="AD199" s="77" t="e">
        <f t="shared" si="92"/>
        <v>#NUM!</v>
      </c>
      <c r="AE199" s="77" t="e">
        <f t="shared" si="93"/>
        <v>#NUM!</v>
      </c>
      <c r="AF199" s="77" t="e">
        <f t="shared" si="94"/>
        <v>#NUM!</v>
      </c>
      <c r="AG199" s="77" t="e">
        <f t="shared" si="95"/>
        <v>#NUM!</v>
      </c>
      <c r="AH199" s="77" t="e">
        <f t="shared" si="96"/>
        <v>#NUM!</v>
      </c>
      <c r="AI199" s="77" t="e">
        <f t="shared" si="97"/>
        <v>#NUM!</v>
      </c>
      <c r="AJ199" s="77" t="e">
        <f t="shared" si="98"/>
        <v>#NUM!</v>
      </c>
    </row>
    <row r="200" spans="1:36" ht="15">
      <c r="A200" s="27" t="s">
        <v>285</v>
      </c>
      <c r="B200" s="6">
        <v>1</v>
      </c>
      <c r="C200" s="6" t="s">
        <v>26</v>
      </c>
      <c r="D200" s="33"/>
      <c r="E200" s="33"/>
      <c r="F200" s="33"/>
      <c r="G200" s="33"/>
      <c r="H200" s="33"/>
      <c r="I200" s="46" t="e">
        <f t="shared" si="81"/>
        <v>#DIV/0!</v>
      </c>
      <c r="J200" s="13" t="e">
        <f t="shared" si="82"/>
        <v>#NUM!</v>
      </c>
      <c r="K200" s="75" t="e">
        <f t="shared" si="83"/>
        <v>#NUM!</v>
      </c>
      <c r="L200" s="33"/>
      <c r="M200" s="33"/>
      <c r="N200" s="33"/>
      <c r="O200" s="33"/>
      <c r="P200" s="33"/>
      <c r="Q200" s="46" t="e">
        <f t="shared" si="84"/>
        <v>#DIV/0!</v>
      </c>
      <c r="R200" s="13" t="e">
        <f t="shared" si="85"/>
        <v>#NUM!</v>
      </c>
      <c r="S200" s="75" t="e">
        <f t="shared" si="86"/>
        <v>#NUM!</v>
      </c>
      <c r="T200" s="33"/>
      <c r="U200" s="33"/>
      <c r="V200" s="33"/>
      <c r="W200" s="33"/>
      <c r="X200" s="33"/>
      <c r="Y200" s="46" t="e">
        <f t="shared" si="87"/>
        <v>#DIV/0!</v>
      </c>
      <c r="Z200" s="13" t="e">
        <f t="shared" si="88"/>
        <v>#NUM!</v>
      </c>
      <c r="AA200" s="75" t="e">
        <f t="shared" si="89"/>
        <v>#NUM!</v>
      </c>
      <c r="AB200" s="77" t="e">
        <f t="shared" si="90"/>
        <v>#NUM!</v>
      </c>
      <c r="AC200" s="77" t="e">
        <f t="shared" si="91"/>
        <v>#NUM!</v>
      </c>
      <c r="AD200" s="77" t="e">
        <f t="shared" si="92"/>
        <v>#NUM!</v>
      </c>
      <c r="AE200" s="77" t="e">
        <f t="shared" si="93"/>
        <v>#NUM!</v>
      </c>
      <c r="AF200" s="77" t="e">
        <f t="shared" si="94"/>
        <v>#NUM!</v>
      </c>
      <c r="AG200" s="77" t="e">
        <f t="shared" si="95"/>
        <v>#NUM!</v>
      </c>
      <c r="AH200" s="77" t="e">
        <f t="shared" si="96"/>
        <v>#NUM!</v>
      </c>
      <c r="AI200" s="77" t="e">
        <f t="shared" si="97"/>
        <v>#NUM!</v>
      </c>
      <c r="AJ200" s="77" t="e">
        <f t="shared" si="98"/>
        <v>#NUM!</v>
      </c>
    </row>
    <row r="201" spans="1:36" ht="15">
      <c r="A201" s="27" t="s">
        <v>286</v>
      </c>
      <c r="B201" s="6">
        <v>1</v>
      </c>
      <c r="C201" s="6" t="s">
        <v>26</v>
      </c>
      <c r="D201" s="33"/>
      <c r="E201" s="33"/>
      <c r="F201" s="33"/>
      <c r="G201" s="33"/>
      <c r="H201" s="33"/>
      <c r="I201" s="46" t="e">
        <f t="shared" si="81"/>
        <v>#DIV/0!</v>
      </c>
      <c r="J201" s="13" t="e">
        <f t="shared" si="82"/>
        <v>#NUM!</v>
      </c>
      <c r="K201" s="75" t="e">
        <f t="shared" si="83"/>
        <v>#NUM!</v>
      </c>
      <c r="L201" s="33"/>
      <c r="M201" s="33"/>
      <c r="N201" s="33"/>
      <c r="O201" s="33"/>
      <c r="P201" s="33"/>
      <c r="Q201" s="46" t="e">
        <f t="shared" si="84"/>
        <v>#DIV/0!</v>
      </c>
      <c r="R201" s="13" t="e">
        <f t="shared" si="85"/>
        <v>#NUM!</v>
      </c>
      <c r="S201" s="75" t="e">
        <f t="shared" si="86"/>
        <v>#NUM!</v>
      </c>
      <c r="T201" s="33"/>
      <c r="U201" s="33"/>
      <c r="V201" s="33"/>
      <c r="W201" s="33"/>
      <c r="X201" s="33"/>
      <c r="Y201" s="46" t="e">
        <f t="shared" si="87"/>
        <v>#DIV/0!</v>
      </c>
      <c r="Z201" s="13" t="e">
        <f t="shared" si="88"/>
        <v>#NUM!</v>
      </c>
      <c r="AA201" s="75" t="e">
        <f t="shared" si="89"/>
        <v>#NUM!</v>
      </c>
      <c r="AB201" s="77" t="e">
        <f t="shared" si="90"/>
        <v>#NUM!</v>
      </c>
      <c r="AC201" s="77" t="e">
        <f t="shared" si="91"/>
        <v>#NUM!</v>
      </c>
      <c r="AD201" s="77" t="e">
        <f t="shared" si="92"/>
        <v>#NUM!</v>
      </c>
      <c r="AE201" s="77" t="e">
        <f t="shared" si="93"/>
        <v>#NUM!</v>
      </c>
      <c r="AF201" s="77" t="e">
        <f t="shared" si="94"/>
        <v>#NUM!</v>
      </c>
      <c r="AG201" s="77" t="e">
        <f t="shared" si="95"/>
        <v>#NUM!</v>
      </c>
      <c r="AH201" s="77" t="e">
        <f t="shared" si="96"/>
        <v>#NUM!</v>
      </c>
      <c r="AI201" s="77" t="e">
        <f t="shared" si="97"/>
        <v>#NUM!</v>
      </c>
      <c r="AJ201" s="77" t="e">
        <f t="shared" si="98"/>
        <v>#NUM!</v>
      </c>
    </row>
    <row r="202" spans="1:36" ht="15">
      <c r="A202" s="27" t="s">
        <v>287</v>
      </c>
      <c r="B202" s="6">
        <v>1</v>
      </c>
      <c r="C202" s="6" t="s">
        <v>26</v>
      </c>
      <c r="D202" s="33"/>
      <c r="E202" s="33"/>
      <c r="F202" s="33"/>
      <c r="G202" s="33"/>
      <c r="H202" s="33"/>
      <c r="I202" s="46" t="e">
        <f t="shared" si="81"/>
        <v>#DIV/0!</v>
      </c>
      <c r="J202" s="13" t="e">
        <f t="shared" si="82"/>
        <v>#NUM!</v>
      </c>
      <c r="K202" s="75" t="e">
        <f t="shared" si="83"/>
        <v>#NUM!</v>
      </c>
      <c r="L202" s="33"/>
      <c r="M202" s="33"/>
      <c r="N202" s="33"/>
      <c r="O202" s="33"/>
      <c r="P202" s="33"/>
      <c r="Q202" s="46" t="e">
        <f t="shared" si="84"/>
        <v>#DIV/0!</v>
      </c>
      <c r="R202" s="13" t="e">
        <f t="shared" si="85"/>
        <v>#NUM!</v>
      </c>
      <c r="S202" s="75" t="e">
        <f t="shared" si="86"/>
        <v>#NUM!</v>
      </c>
      <c r="T202" s="33"/>
      <c r="U202" s="33"/>
      <c r="V202" s="33"/>
      <c r="W202" s="33"/>
      <c r="X202" s="33"/>
      <c r="Y202" s="46" t="e">
        <f t="shared" si="87"/>
        <v>#DIV/0!</v>
      </c>
      <c r="Z202" s="13" t="e">
        <f t="shared" si="88"/>
        <v>#NUM!</v>
      </c>
      <c r="AA202" s="75" t="e">
        <f t="shared" si="89"/>
        <v>#NUM!</v>
      </c>
      <c r="AB202" s="77" t="e">
        <f t="shared" si="90"/>
        <v>#NUM!</v>
      </c>
      <c r="AC202" s="77" t="e">
        <f t="shared" si="91"/>
        <v>#NUM!</v>
      </c>
      <c r="AD202" s="77" t="e">
        <f t="shared" si="92"/>
        <v>#NUM!</v>
      </c>
      <c r="AE202" s="77" t="e">
        <f t="shared" si="93"/>
        <v>#NUM!</v>
      </c>
      <c r="AF202" s="77" t="e">
        <f t="shared" si="94"/>
        <v>#NUM!</v>
      </c>
      <c r="AG202" s="77" t="e">
        <f t="shared" si="95"/>
        <v>#NUM!</v>
      </c>
      <c r="AH202" s="77" t="e">
        <f t="shared" si="96"/>
        <v>#NUM!</v>
      </c>
      <c r="AI202" s="77" t="e">
        <f t="shared" si="97"/>
        <v>#NUM!</v>
      </c>
      <c r="AJ202" s="77" t="e">
        <f t="shared" si="98"/>
        <v>#NUM!</v>
      </c>
    </row>
    <row r="203" spans="1:36" ht="15">
      <c r="A203" s="27" t="s">
        <v>288</v>
      </c>
      <c r="B203" s="6">
        <v>1</v>
      </c>
      <c r="C203" s="6" t="s">
        <v>26</v>
      </c>
      <c r="D203" s="33"/>
      <c r="E203" s="33"/>
      <c r="F203" s="33"/>
      <c r="G203" s="33"/>
      <c r="H203" s="33"/>
      <c r="I203" s="46" t="e">
        <f t="shared" si="81"/>
        <v>#DIV/0!</v>
      </c>
      <c r="J203" s="13" t="e">
        <f t="shared" si="82"/>
        <v>#NUM!</v>
      </c>
      <c r="K203" s="75" t="e">
        <f t="shared" si="83"/>
        <v>#NUM!</v>
      </c>
      <c r="L203" s="33"/>
      <c r="M203" s="33"/>
      <c r="N203" s="33"/>
      <c r="O203" s="33"/>
      <c r="P203" s="33"/>
      <c r="Q203" s="46" t="e">
        <f t="shared" si="84"/>
        <v>#DIV/0!</v>
      </c>
      <c r="R203" s="13" t="e">
        <f t="shared" si="85"/>
        <v>#NUM!</v>
      </c>
      <c r="S203" s="75" t="e">
        <f t="shared" si="86"/>
        <v>#NUM!</v>
      </c>
      <c r="T203" s="33"/>
      <c r="U203" s="33"/>
      <c r="V203" s="33"/>
      <c r="W203" s="33"/>
      <c r="X203" s="33"/>
      <c r="Y203" s="46" t="e">
        <f t="shared" si="87"/>
        <v>#DIV/0!</v>
      </c>
      <c r="Z203" s="13" t="e">
        <f t="shared" si="88"/>
        <v>#NUM!</v>
      </c>
      <c r="AA203" s="75" t="e">
        <f t="shared" si="89"/>
        <v>#NUM!</v>
      </c>
      <c r="AB203" s="77" t="e">
        <f t="shared" si="90"/>
        <v>#NUM!</v>
      </c>
      <c r="AC203" s="77" t="e">
        <f t="shared" si="91"/>
        <v>#NUM!</v>
      </c>
      <c r="AD203" s="77" t="e">
        <f t="shared" si="92"/>
        <v>#NUM!</v>
      </c>
      <c r="AE203" s="77" t="e">
        <f t="shared" si="93"/>
        <v>#NUM!</v>
      </c>
      <c r="AF203" s="77" t="e">
        <f t="shared" si="94"/>
        <v>#NUM!</v>
      </c>
      <c r="AG203" s="77" t="e">
        <f t="shared" si="95"/>
        <v>#NUM!</v>
      </c>
      <c r="AH203" s="77" t="e">
        <f t="shared" si="96"/>
        <v>#NUM!</v>
      </c>
      <c r="AI203" s="77" t="e">
        <f t="shared" si="97"/>
        <v>#NUM!</v>
      </c>
      <c r="AJ203" s="77" t="e">
        <f t="shared" si="98"/>
        <v>#NUM!</v>
      </c>
    </row>
    <row r="204" spans="1:36" ht="15">
      <c r="A204" s="27" t="s">
        <v>289</v>
      </c>
      <c r="B204" s="6">
        <v>1</v>
      </c>
      <c r="C204" s="6" t="s">
        <v>26</v>
      </c>
      <c r="D204" s="33"/>
      <c r="E204" s="33"/>
      <c r="F204" s="33"/>
      <c r="G204" s="33"/>
      <c r="H204" s="33"/>
      <c r="I204" s="46" t="e">
        <f t="shared" si="81"/>
        <v>#DIV/0!</v>
      </c>
      <c r="J204" s="13" t="e">
        <f t="shared" si="82"/>
        <v>#NUM!</v>
      </c>
      <c r="K204" s="75" t="e">
        <f t="shared" si="83"/>
        <v>#NUM!</v>
      </c>
      <c r="L204" s="33"/>
      <c r="M204" s="33"/>
      <c r="N204" s="33"/>
      <c r="O204" s="33"/>
      <c r="P204" s="33"/>
      <c r="Q204" s="46" t="e">
        <f t="shared" si="84"/>
        <v>#DIV/0!</v>
      </c>
      <c r="R204" s="13" t="e">
        <f t="shared" si="85"/>
        <v>#NUM!</v>
      </c>
      <c r="S204" s="75" t="e">
        <f t="shared" si="86"/>
        <v>#NUM!</v>
      </c>
      <c r="T204" s="33"/>
      <c r="U204" s="33"/>
      <c r="V204" s="33"/>
      <c r="W204" s="33"/>
      <c r="X204" s="33"/>
      <c r="Y204" s="46" t="e">
        <f t="shared" si="87"/>
        <v>#DIV/0!</v>
      </c>
      <c r="Z204" s="13" t="e">
        <f t="shared" si="88"/>
        <v>#NUM!</v>
      </c>
      <c r="AA204" s="75" t="e">
        <f t="shared" si="89"/>
        <v>#NUM!</v>
      </c>
      <c r="AB204" s="77" t="e">
        <f t="shared" si="90"/>
        <v>#NUM!</v>
      </c>
      <c r="AC204" s="77" t="e">
        <f t="shared" si="91"/>
        <v>#NUM!</v>
      </c>
      <c r="AD204" s="77" t="e">
        <f t="shared" si="92"/>
        <v>#NUM!</v>
      </c>
      <c r="AE204" s="77" t="e">
        <f t="shared" si="93"/>
        <v>#NUM!</v>
      </c>
      <c r="AF204" s="77" t="e">
        <f t="shared" si="94"/>
        <v>#NUM!</v>
      </c>
      <c r="AG204" s="77" t="e">
        <f t="shared" si="95"/>
        <v>#NUM!</v>
      </c>
      <c r="AH204" s="77" t="e">
        <f t="shared" si="96"/>
        <v>#NUM!</v>
      </c>
      <c r="AI204" s="77" t="e">
        <f t="shared" si="97"/>
        <v>#NUM!</v>
      </c>
      <c r="AJ204" s="77" t="e">
        <f t="shared" si="98"/>
        <v>#NUM!</v>
      </c>
    </row>
    <row r="205" spans="1:36" ht="15">
      <c r="A205" s="27" t="s">
        <v>290</v>
      </c>
      <c r="B205" s="6">
        <v>1</v>
      </c>
      <c r="C205" s="6" t="s">
        <v>26</v>
      </c>
      <c r="D205" s="33"/>
      <c r="E205" s="33"/>
      <c r="F205" s="33"/>
      <c r="G205" s="33"/>
      <c r="H205" s="33"/>
      <c r="I205" s="46" t="e">
        <f t="shared" si="81"/>
        <v>#DIV/0!</v>
      </c>
      <c r="J205" s="13" t="e">
        <f t="shared" si="82"/>
        <v>#NUM!</v>
      </c>
      <c r="K205" s="75" t="e">
        <f t="shared" si="83"/>
        <v>#NUM!</v>
      </c>
      <c r="L205" s="33"/>
      <c r="M205" s="33"/>
      <c r="N205" s="33"/>
      <c r="O205" s="33"/>
      <c r="P205" s="33"/>
      <c r="Q205" s="46" t="e">
        <f t="shared" si="84"/>
        <v>#DIV/0!</v>
      </c>
      <c r="R205" s="13" t="e">
        <f t="shared" si="85"/>
        <v>#NUM!</v>
      </c>
      <c r="S205" s="75" t="e">
        <f t="shared" si="86"/>
        <v>#NUM!</v>
      </c>
      <c r="T205" s="33"/>
      <c r="U205" s="33"/>
      <c r="V205" s="33"/>
      <c r="W205" s="33"/>
      <c r="X205" s="33"/>
      <c r="Y205" s="46" t="e">
        <f t="shared" si="87"/>
        <v>#DIV/0!</v>
      </c>
      <c r="Z205" s="13" t="e">
        <f t="shared" si="88"/>
        <v>#NUM!</v>
      </c>
      <c r="AA205" s="75" t="e">
        <f t="shared" si="89"/>
        <v>#NUM!</v>
      </c>
      <c r="AB205" s="77" t="e">
        <f t="shared" si="90"/>
        <v>#NUM!</v>
      </c>
      <c r="AC205" s="77" t="e">
        <f t="shared" si="91"/>
        <v>#NUM!</v>
      </c>
      <c r="AD205" s="77" t="e">
        <f t="shared" si="92"/>
        <v>#NUM!</v>
      </c>
      <c r="AE205" s="77" t="e">
        <f t="shared" si="93"/>
        <v>#NUM!</v>
      </c>
      <c r="AF205" s="77" t="e">
        <f t="shared" si="94"/>
        <v>#NUM!</v>
      </c>
      <c r="AG205" s="77" t="e">
        <f t="shared" si="95"/>
        <v>#NUM!</v>
      </c>
      <c r="AH205" s="77" t="e">
        <f t="shared" si="96"/>
        <v>#NUM!</v>
      </c>
      <c r="AI205" s="77" t="e">
        <f t="shared" si="97"/>
        <v>#NUM!</v>
      </c>
      <c r="AJ205" s="77" t="e">
        <f t="shared" si="98"/>
        <v>#NUM!</v>
      </c>
    </row>
    <row r="206" spans="1:36" ht="15">
      <c r="A206" s="27" t="s">
        <v>291</v>
      </c>
      <c r="B206" s="6">
        <v>1</v>
      </c>
      <c r="C206" s="6" t="s">
        <v>26</v>
      </c>
      <c r="D206" s="33"/>
      <c r="E206" s="33"/>
      <c r="F206" s="33"/>
      <c r="G206" s="33"/>
      <c r="H206" s="33"/>
      <c r="I206" s="46" t="e">
        <f t="shared" si="81"/>
        <v>#DIV/0!</v>
      </c>
      <c r="J206" s="13" t="e">
        <f t="shared" si="82"/>
        <v>#NUM!</v>
      </c>
      <c r="K206" s="75" t="e">
        <f t="shared" si="83"/>
        <v>#NUM!</v>
      </c>
      <c r="L206" s="33"/>
      <c r="M206" s="33"/>
      <c r="N206" s="33"/>
      <c r="O206" s="33"/>
      <c r="P206" s="33"/>
      <c r="Q206" s="46" t="e">
        <f t="shared" si="84"/>
        <v>#DIV/0!</v>
      </c>
      <c r="R206" s="13" t="e">
        <f t="shared" si="85"/>
        <v>#NUM!</v>
      </c>
      <c r="S206" s="75" t="e">
        <f t="shared" si="86"/>
        <v>#NUM!</v>
      </c>
      <c r="T206" s="33"/>
      <c r="U206" s="33"/>
      <c r="V206" s="33"/>
      <c r="W206" s="33"/>
      <c r="X206" s="33"/>
      <c r="Y206" s="46" t="e">
        <f t="shared" si="87"/>
        <v>#DIV/0!</v>
      </c>
      <c r="Z206" s="13" t="e">
        <f t="shared" si="88"/>
        <v>#NUM!</v>
      </c>
      <c r="AA206" s="75" t="e">
        <f t="shared" si="89"/>
        <v>#NUM!</v>
      </c>
      <c r="AB206" s="77" t="e">
        <f t="shared" si="90"/>
        <v>#NUM!</v>
      </c>
      <c r="AC206" s="77" t="e">
        <f t="shared" si="91"/>
        <v>#NUM!</v>
      </c>
      <c r="AD206" s="77" t="e">
        <f t="shared" si="92"/>
        <v>#NUM!</v>
      </c>
      <c r="AE206" s="77" t="e">
        <f t="shared" si="93"/>
        <v>#NUM!</v>
      </c>
      <c r="AF206" s="77" t="e">
        <f t="shared" si="94"/>
        <v>#NUM!</v>
      </c>
      <c r="AG206" s="77" t="e">
        <f t="shared" si="95"/>
        <v>#NUM!</v>
      </c>
      <c r="AH206" s="77" t="e">
        <f t="shared" si="96"/>
        <v>#NUM!</v>
      </c>
      <c r="AI206" s="77" t="e">
        <f t="shared" si="97"/>
        <v>#NUM!</v>
      </c>
      <c r="AJ206" s="77" t="e">
        <f t="shared" si="98"/>
        <v>#NUM!</v>
      </c>
    </row>
    <row r="207" spans="1:36" ht="15">
      <c r="A207" s="27" t="s">
        <v>292</v>
      </c>
      <c r="B207" s="6">
        <v>1</v>
      </c>
      <c r="C207" s="6" t="s">
        <v>26</v>
      </c>
      <c r="D207" s="33"/>
      <c r="E207" s="33"/>
      <c r="F207" s="33"/>
      <c r="G207" s="33"/>
      <c r="H207" s="33"/>
      <c r="I207" s="46" t="e">
        <f t="shared" si="81"/>
        <v>#DIV/0!</v>
      </c>
      <c r="J207" s="13" t="e">
        <f t="shared" si="82"/>
        <v>#NUM!</v>
      </c>
      <c r="K207" s="75" t="e">
        <f t="shared" si="83"/>
        <v>#NUM!</v>
      </c>
      <c r="L207" s="33"/>
      <c r="M207" s="33"/>
      <c r="N207" s="33"/>
      <c r="O207" s="33"/>
      <c r="P207" s="33"/>
      <c r="Q207" s="46" t="e">
        <f t="shared" si="84"/>
        <v>#DIV/0!</v>
      </c>
      <c r="R207" s="13" t="e">
        <f t="shared" si="85"/>
        <v>#NUM!</v>
      </c>
      <c r="S207" s="75" t="e">
        <f t="shared" si="86"/>
        <v>#NUM!</v>
      </c>
      <c r="T207" s="33"/>
      <c r="U207" s="33"/>
      <c r="V207" s="33"/>
      <c r="W207" s="33"/>
      <c r="X207" s="33"/>
      <c r="Y207" s="46" t="e">
        <f t="shared" si="87"/>
        <v>#DIV/0!</v>
      </c>
      <c r="Z207" s="13" t="e">
        <f t="shared" si="88"/>
        <v>#NUM!</v>
      </c>
      <c r="AA207" s="75" t="e">
        <f t="shared" si="89"/>
        <v>#NUM!</v>
      </c>
      <c r="AB207" s="77" t="e">
        <f t="shared" si="90"/>
        <v>#NUM!</v>
      </c>
      <c r="AC207" s="77" t="e">
        <f t="shared" si="91"/>
        <v>#NUM!</v>
      </c>
      <c r="AD207" s="77" t="e">
        <f t="shared" si="92"/>
        <v>#NUM!</v>
      </c>
      <c r="AE207" s="77" t="e">
        <f t="shared" si="93"/>
        <v>#NUM!</v>
      </c>
      <c r="AF207" s="77" t="e">
        <f t="shared" si="94"/>
        <v>#NUM!</v>
      </c>
      <c r="AG207" s="77" t="e">
        <f t="shared" si="95"/>
        <v>#NUM!</v>
      </c>
      <c r="AH207" s="77" t="e">
        <f t="shared" si="96"/>
        <v>#NUM!</v>
      </c>
      <c r="AI207" s="77" t="e">
        <f t="shared" si="97"/>
        <v>#NUM!</v>
      </c>
      <c r="AJ207" s="77" t="e">
        <f t="shared" si="98"/>
        <v>#NUM!</v>
      </c>
    </row>
    <row r="208" spans="1:36" ht="15">
      <c r="A208" s="27" t="s">
        <v>293</v>
      </c>
      <c r="B208" s="6">
        <v>1</v>
      </c>
      <c r="C208" s="6" t="s">
        <v>26</v>
      </c>
      <c r="D208" s="33"/>
      <c r="E208" s="33"/>
      <c r="F208" s="33"/>
      <c r="G208" s="33"/>
      <c r="H208" s="33"/>
      <c r="I208" s="46" t="e">
        <f t="shared" si="81"/>
        <v>#DIV/0!</v>
      </c>
      <c r="J208" s="13" t="e">
        <f t="shared" si="82"/>
        <v>#NUM!</v>
      </c>
      <c r="K208" s="75" t="e">
        <f t="shared" si="83"/>
        <v>#NUM!</v>
      </c>
      <c r="L208" s="33"/>
      <c r="M208" s="33"/>
      <c r="N208" s="33"/>
      <c r="O208" s="33"/>
      <c r="P208" s="33"/>
      <c r="Q208" s="46" t="e">
        <f t="shared" si="84"/>
        <v>#DIV/0!</v>
      </c>
      <c r="R208" s="13" t="e">
        <f t="shared" si="85"/>
        <v>#NUM!</v>
      </c>
      <c r="S208" s="75" t="e">
        <f t="shared" si="86"/>
        <v>#NUM!</v>
      </c>
      <c r="T208" s="33"/>
      <c r="U208" s="33"/>
      <c r="V208" s="33"/>
      <c r="W208" s="33"/>
      <c r="X208" s="33"/>
      <c r="Y208" s="46" t="e">
        <f t="shared" si="87"/>
        <v>#DIV/0!</v>
      </c>
      <c r="Z208" s="13" t="e">
        <f t="shared" si="88"/>
        <v>#NUM!</v>
      </c>
      <c r="AA208" s="75" t="e">
        <f t="shared" si="89"/>
        <v>#NUM!</v>
      </c>
      <c r="AB208" s="77" t="e">
        <f t="shared" si="90"/>
        <v>#NUM!</v>
      </c>
      <c r="AC208" s="77" t="e">
        <f t="shared" si="91"/>
        <v>#NUM!</v>
      </c>
      <c r="AD208" s="77" t="e">
        <f t="shared" si="92"/>
        <v>#NUM!</v>
      </c>
      <c r="AE208" s="77" t="e">
        <f t="shared" si="93"/>
        <v>#NUM!</v>
      </c>
      <c r="AF208" s="77" t="e">
        <f t="shared" si="94"/>
        <v>#NUM!</v>
      </c>
      <c r="AG208" s="77" t="e">
        <f t="shared" si="95"/>
        <v>#NUM!</v>
      </c>
      <c r="AH208" s="77" t="e">
        <f t="shared" si="96"/>
        <v>#NUM!</v>
      </c>
      <c r="AI208" s="77" t="e">
        <f t="shared" si="97"/>
        <v>#NUM!</v>
      </c>
      <c r="AJ208" s="77" t="e">
        <f t="shared" si="98"/>
        <v>#NUM!</v>
      </c>
    </row>
    <row r="209" spans="1:36" ht="15">
      <c r="A209" s="27" t="s">
        <v>294</v>
      </c>
      <c r="B209" s="6">
        <v>1</v>
      </c>
      <c r="C209" s="6" t="s">
        <v>26</v>
      </c>
      <c r="D209" s="33"/>
      <c r="E209" s="33"/>
      <c r="F209" s="33"/>
      <c r="G209" s="33"/>
      <c r="H209" s="33"/>
      <c r="I209" s="46" t="e">
        <f t="shared" si="81"/>
        <v>#DIV/0!</v>
      </c>
      <c r="J209" s="13" t="e">
        <f t="shared" si="82"/>
        <v>#NUM!</v>
      </c>
      <c r="K209" s="75" t="e">
        <f t="shared" si="83"/>
        <v>#NUM!</v>
      </c>
      <c r="L209" s="33"/>
      <c r="M209" s="33"/>
      <c r="N209" s="33"/>
      <c r="O209" s="33"/>
      <c r="P209" s="33"/>
      <c r="Q209" s="46" t="e">
        <f t="shared" si="84"/>
        <v>#DIV/0!</v>
      </c>
      <c r="R209" s="13" t="e">
        <f t="shared" si="85"/>
        <v>#NUM!</v>
      </c>
      <c r="S209" s="75" t="e">
        <f t="shared" si="86"/>
        <v>#NUM!</v>
      </c>
      <c r="T209" s="33"/>
      <c r="U209" s="33"/>
      <c r="V209" s="33"/>
      <c r="W209" s="33"/>
      <c r="X209" s="33"/>
      <c r="Y209" s="46" t="e">
        <f t="shared" si="87"/>
        <v>#DIV/0!</v>
      </c>
      <c r="Z209" s="13" t="e">
        <f t="shared" si="88"/>
        <v>#NUM!</v>
      </c>
      <c r="AA209" s="75" t="e">
        <f t="shared" si="89"/>
        <v>#NUM!</v>
      </c>
      <c r="AB209" s="77" t="e">
        <f t="shared" si="90"/>
        <v>#NUM!</v>
      </c>
      <c r="AC209" s="77" t="e">
        <f t="shared" si="91"/>
        <v>#NUM!</v>
      </c>
      <c r="AD209" s="77" t="e">
        <f t="shared" si="92"/>
        <v>#NUM!</v>
      </c>
      <c r="AE209" s="77" t="e">
        <f t="shared" si="93"/>
        <v>#NUM!</v>
      </c>
      <c r="AF209" s="77" t="e">
        <f t="shared" si="94"/>
        <v>#NUM!</v>
      </c>
      <c r="AG209" s="77" t="e">
        <f t="shared" si="95"/>
        <v>#NUM!</v>
      </c>
      <c r="AH209" s="77" t="e">
        <f t="shared" si="96"/>
        <v>#NUM!</v>
      </c>
      <c r="AI209" s="77" t="e">
        <f t="shared" si="97"/>
        <v>#NUM!</v>
      </c>
      <c r="AJ209" s="77" t="e">
        <f t="shared" si="98"/>
        <v>#NUM!</v>
      </c>
    </row>
    <row r="210" spans="1:36" ht="15">
      <c r="A210" s="27" t="s">
        <v>295</v>
      </c>
      <c r="B210" s="6">
        <v>1</v>
      </c>
      <c r="C210" s="6" t="s">
        <v>26</v>
      </c>
      <c r="D210" s="33"/>
      <c r="E210" s="33"/>
      <c r="F210" s="33"/>
      <c r="G210" s="33"/>
      <c r="H210" s="33"/>
      <c r="I210" s="46" t="e">
        <f t="shared" si="81"/>
        <v>#DIV/0!</v>
      </c>
      <c r="J210" s="13" t="e">
        <f t="shared" si="82"/>
        <v>#NUM!</v>
      </c>
      <c r="K210" s="75" t="e">
        <f t="shared" si="83"/>
        <v>#NUM!</v>
      </c>
      <c r="L210" s="33"/>
      <c r="M210" s="33"/>
      <c r="N210" s="33"/>
      <c r="O210" s="33"/>
      <c r="P210" s="33"/>
      <c r="Q210" s="46" t="e">
        <f t="shared" si="84"/>
        <v>#DIV/0!</v>
      </c>
      <c r="R210" s="13" t="e">
        <f t="shared" si="85"/>
        <v>#NUM!</v>
      </c>
      <c r="S210" s="75" t="e">
        <f t="shared" si="86"/>
        <v>#NUM!</v>
      </c>
      <c r="T210" s="33"/>
      <c r="U210" s="33"/>
      <c r="V210" s="33"/>
      <c r="W210" s="33"/>
      <c r="X210" s="33"/>
      <c r="Y210" s="46" t="e">
        <f t="shared" si="87"/>
        <v>#DIV/0!</v>
      </c>
      <c r="Z210" s="13" t="e">
        <f t="shared" si="88"/>
        <v>#NUM!</v>
      </c>
      <c r="AA210" s="75" t="e">
        <f t="shared" si="89"/>
        <v>#NUM!</v>
      </c>
      <c r="AB210" s="77" t="e">
        <f t="shared" si="90"/>
        <v>#NUM!</v>
      </c>
      <c r="AC210" s="77" t="e">
        <f t="shared" si="91"/>
        <v>#NUM!</v>
      </c>
      <c r="AD210" s="77" t="e">
        <f t="shared" si="92"/>
        <v>#NUM!</v>
      </c>
      <c r="AE210" s="77" t="e">
        <f t="shared" si="93"/>
        <v>#NUM!</v>
      </c>
      <c r="AF210" s="77" t="e">
        <f t="shared" si="94"/>
        <v>#NUM!</v>
      </c>
      <c r="AG210" s="77" t="e">
        <f t="shared" si="95"/>
        <v>#NUM!</v>
      </c>
      <c r="AH210" s="77" t="e">
        <f t="shared" si="96"/>
        <v>#NUM!</v>
      </c>
      <c r="AI210" s="77" t="e">
        <f t="shared" si="97"/>
        <v>#NUM!</v>
      </c>
      <c r="AJ210" s="77" t="e">
        <f t="shared" si="98"/>
        <v>#NUM!</v>
      </c>
    </row>
    <row r="211" spans="1:36" ht="15">
      <c r="A211" s="27" t="s">
        <v>296</v>
      </c>
      <c r="B211" s="6">
        <v>1</v>
      </c>
      <c r="C211" s="6" t="s">
        <v>26</v>
      </c>
      <c r="D211" s="33"/>
      <c r="E211" s="33"/>
      <c r="F211" s="33"/>
      <c r="G211" s="33"/>
      <c r="H211" s="33"/>
      <c r="I211" s="46" t="e">
        <f t="shared" si="81"/>
        <v>#DIV/0!</v>
      </c>
      <c r="J211" s="13" t="e">
        <f t="shared" si="82"/>
        <v>#NUM!</v>
      </c>
      <c r="K211" s="75" t="e">
        <f t="shared" si="83"/>
        <v>#NUM!</v>
      </c>
      <c r="L211" s="33"/>
      <c r="M211" s="33"/>
      <c r="N211" s="33"/>
      <c r="O211" s="33"/>
      <c r="P211" s="33"/>
      <c r="Q211" s="46" t="e">
        <f t="shared" si="84"/>
        <v>#DIV/0!</v>
      </c>
      <c r="R211" s="13" t="e">
        <f t="shared" si="85"/>
        <v>#NUM!</v>
      </c>
      <c r="S211" s="75" t="e">
        <f t="shared" si="86"/>
        <v>#NUM!</v>
      </c>
      <c r="T211" s="33"/>
      <c r="U211" s="33"/>
      <c r="V211" s="33"/>
      <c r="W211" s="33"/>
      <c r="X211" s="33"/>
      <c r="Y211" s="46" t="e">
        <f t="shared" si="87"/>
        <v>#DIV/0!</v>
      </c>
      <c r="Z211" s="13" t="e">
        <f t="shared" si="88"/>
        <v>#NUM!</v>
      </c>
      <c r="AA211" s="75" t="e">
        <f t="shared" si="89"/>
        <v>#NUM!</v>
      </c>
      <c r="AB211" s="77" t="e">
        <f t="shared" si="90"/>
        <v>#NUM!</v>
      </c>
      <c r="AC211" s="77" t="e">
        <f t="shared" si="91"/>
        <v>#NUM!</v>
      </c>
      <c r="AD211" s="77" t="e">
        <f t="shared" si="92"/>
        <v>#NUM!</v>
      </c>
      <c r="AE211" s="77" t="e">
        <f t="shared" si="93"/>
        <v>#NUM!</v>
      </c>
      <c r="AF211" s="77" t="e">
        <f t="shared" si="94"/>
        <v>#NUM!</v>
      </c>
      <c r="AG211" s="77" t="e">
        <f t="shared" si="95"/>
        <v>#NUM!</v>
      </c>
      <c r="AH211" s="77" t="e">
        <f t="shared" si="96"/>
        <v>#NUM!</v>
      </c>
      <c r="AI211" s="77" t="e">
        <f t="shared" si="97"/>
        <v>#NUM!</v>
      </c>
      <c r="AJ211" s="77" t="e">
        <f t="shared" si="98"/>
        <v>#NUM!</v>
      </c>
    </row>
    <row r="212" spans="1:36" ht="15">
      <c r="A212" s="27" t="s">
        <v>297</v>
      </c>
      <c r="B212" s="6">
        <v>1</v>
      </c>
      <c r="C212" s="6" t="s">
        <v>26</v>
      </c>
      <c r="D212" s="33"/>
      <c r="E212" s="33"/>
      <c r="F212" s="33"/>
      <c r="G212" s="33"/>
      <c r="H212" s="33"/>
      <c r="I212" s="46" t="e">
        <f t="shared" si="81"/>
        <v>#DIV/0!</v>
      </c>
      <c r="J212" s="13" t="e">
        <f t="shared" si="82"/>
        <v>#NUM!</v>
      </c>
      <c r="K212" s="75" t="e">
        <f t="shared" si="83"/>
        <v>#NUM!</v>
      </c>
      <c r="L212" s="33"/>
      <c r="M212" s="33"/>
      <c r="N212" s="33"/>
      <c r="O212" s="33"/>
      <c r="P212" s="33"/>
      <c r="Q212" s="46" t="e">
        <f t="shared" si="84"/>
        <v>#DIV/0!</v>
      </c>
      <c r="R212" s="13" t="e">
        <f t="shared" si="85"/>
        <v>#NUM!</v>
      </c>
      <c r="S212" s="75" t="e">
        <f t="shared" si="86"/>
        <v>#NUM!</v>
      </c>
      <c r="T212" s="33"/>
      <c r="U212" s="33"/>
      <c r="V212" s="33"/>
      <c r="W212" s="33"/>
      <c r="X212" s="33"/>
      <c r="Y212" s="46" t="e">
        <f t="shared" si="87"/>
        <v>#DIV/0!</v>
      </c>
      <c r="Z212" s="13" t="e">
        <f t="shared" si="88"/>
        <v>#NUM!</v>
      </c>
      <c r="AA212" s="75" t="e">
        <f t="shared" si="89"/>
        <v>#NUM!</v>
      </c>
      <c r="AB212" s="77" t="e">
        <f t="shared" si="90"/>
        <v>#NUM!</v>
      </c>
      <c r="AC212" s="77" t="e">
        <f t="shared" si="91"/>
        <v>#NUM!</v>
      </c>
      <c r="AD212" s="77" t="e">
        <f t="shared" si="92"/>
        <v>#NUM!</v>
      </c>
      <c r="AE212" s="77" t="e">
        <f t="shared" si="93"/>
        <v>#NUM!</v>
      </c>
      <c r="AF212" s="77" t="e">
        <f t="shared" si="94"/>
        <v>#NUM!</v>
      </c>
      <c r="AG212" s="77" t="e">
        <f t="shared" si="95"/>
        <v>#NUM!</v>
      </c>
      <c r="AH212" s="77" t="e">
        <f t="shared" si="96"/>
        <v>#NUM!</v>
      </c>
      <c r="AI212" s="77" t="e">
        <f t="shared" si="97"/>
        <v>#NUM!</v>
      </c>
      <c r="AJ212" s="77" t="e">
        <f t="shared" si="98"/>
        <v>#NUM!</v>
      </c>
    </row>
    <row r="213" spans="1:36" ht="15">
      <c r="A213" s="27" t="s">
        <v>298</v>
      </c>
      <c r="B213" s="6">
        <v>1</v>
      </c>
      <c r="C213" s="6" t="s">
        <v>26</v>
      </c>
      <c r="D213" s="33"/>
      <c r="E213" s="33"/>
      <c r="F213" s="33"/>
      <c r="G213" s="33"/>
      <c r="H213" s="33"/>
      <c r="I213" s="46" t="e">
        <f t="shared" si="81"/>
        <v>#DIV/0!</v>
      </c>
      <c r="J213" s="13" t="e">
        <f t="shared" si="82"/>
        <v>#NUM!</v>
      </c>
      <c r="K213" s="75" t="e">
        <f t="shared" si="83"/>
        <v>#NUM!</v>
      </c>
      <c r="L213" s="33"/>
      <c r="M213" s="33"/>
      <c r="N213" s="33"/>
      <c r="O213" s="33"/>
      <c r="P213" s="33"/>
      <c r="Q213" s="46" t="e">
        <f t="shared" si="84"/>
        <v>#DIV/0!</v>
      </c>
      <c r="R213" s="13" t="e">
        <f t="shared" si="85"/>
        <v>#NUM!</v>
      </c>
      <c r="S213" s="75" t="e">
        <f t="shared" si="86"/>
        <v>#NUM!</v>
      </c>
      <c r="T213" s="33"/>
      <c r="U213" s="33"/>
      <c r="V213" s="33"/>
      <c r="W213" s="33"/>
      <c r="X213" s="33"/>
      <c r="Y213" s="46" t="e">
        <f t="shared" si="87"/>
        <v>#DIV/0!</v>
      </c>
      <c r="Z213" s="13" t="e">
        <f t="shared" si="88"/>
        <v>#NUM!</v>
      </c>
      <c r="AA213" s="75" t="e">
        <f t="shared" si="89"/>
        <v>#NUM!</v>
      </c>
      <c r="AB213" s="77" t="e">
        <f t="shared" si="90"/>
        <v>#NUM!</v>
      </c>
      <c r="AC213" s="77" t="e">
        <f t="shared" si="91"/>
        <v>#NUM!</v>
      </c>
      <c r="AD213" s="77" t="e">
        <f t="shared" si="92"/>
        <v>#NUM!</v>
      </c>
      <c r="AE213" s="77" t="e">
        <f t="shared" si="93"/>
        <v>#NUM!</v>
      </c>
      <c r="AF213" s="77" t="e">
        <f t="shared" si="94"/>
        <v>#NUM!</v>
      </c>
      <c r="AG213" s="77" t="e">
        <f t="shared" si="95"/>
        <v>#NUM!</v>
      </c>
      <c r="AH213" s="77" t="e">
        <f t="shared" si="96"/>
        <v>#NUM!</v>
      </c>
      <c r="AI213" s="77" t="e">
        <f t="shared" si="97"/>
        <v>#NUM!</v>
      </c>
      <c r="AJ213" s="77" t="e">
        <f t="shared" si="98"/>
        <v>#NUM!</v>
      </c>
    </row>
    <row r="214" spans="1:36" ht="15">
      <c r="A214" s="27" t="s">
        <v>299</v>
      </c>
      <c r="B214" s="6">
        <v>1</v>
      </c>
      <c r="C214" s="6" t="s">
        <v>26</v>
      </c>
      <c r="D214" s="33"/>
      <c r="E214" s="33"/>
      <c r="F214" s="33"/>
      <c r="G214" s="33"/>
      <c r="H214" s="33"/>
      <c r="I214" s="46" t="e">
        <f t="shared" si="81"/>
        <v>#DIV/0!</v>
      </c>
      <c r="J214" s="13" t="e">
        <f t="shared" si="82"/>
        <v>#NUM!</v>
      </c>
      <c r="K214" s="75" t="e">
        <f t="shared" si="83"/>
        <v>#NUM!</v>
      </c>
      <c r="L214" s="33"/>
      <c r="M214" s="33"/>
      <c r="N214" s="33"/>
      <c r="O214" s="33"/>
      <c r="P214" s="33"/>
      <c r="Q214" s="46" t="e">
        <f t="shared" si="84"/>
        <v>#DIV/0!</v>
      </c>
      <c r="R214" s="13" t="e">
        <f t="shared" si="85"/>
        <v>#NUM!</v>
      </c>
      <c r="S214" s="75" t="e">
        <f t="shared" si="86"/>
        <v>#NUM!</v>
      </c>
      <c r="T214" s="33"/>
      <c r="U214" s="33"/>
      <c r="V214" s="33"/>
      <c r="W214" s="33"/>
      <c r="X214" s="33"/>
      <c r="Y214" s="46" t="e">
        <f t="shared" si="87"/>
        <v>#DIV/0!</v>
      </c>
      <c r="Z214" s="13" t="e">
        <f t="shared" si="88"/>
        <v>#NUM!</v>
      </c>
      <c r="AA214" s="75" t="e">
        <f t="shared" si="89"/>
        <v>#NUM!</v>
      </c>
      <c r="AB214" s="77" t="e">
        <f t="shared" si="90"/>
        <v>#NUM!</v>
      </c>
      <c r="AC214" s="77" t="e">
        <f t="shared" si="91"/>
        <v>#NUM!</v>
      </c>
      <c r="AD214" s="77" t="e">
        <f t="shared" si="92"/>
        <v>#NUM!</v>
      </c>
      <c r="AE214" s="77" t="e">
        <f t="shared" si="93"/>
        <v>#NUM!</v>
      </c>
      <c r="AF214" s="77" t="e">
        <f t="shared" si="94"/>
        <v>#NUM!</v>
      </c>
      <c r="AG214" s="77" t="e">
        <f t="shared" si="95"/>
        <v>#NUM!</v>
      </c>
      <c r="AH214" s="77" t="e">
        <f t="shared" si="96"/>
        <v>#NUM!</v>
      </c>
      <c r="AI214" s="77" t="e">
        <f t="shared" si="97"/>
        <v>#NUM!</v>
      </c>
      <c r="AJ214" s="77" t="e">
        <f t="shared" si="98"/>
        <v>#NUM!</v>
      </c>
    </row>
    <row r="215" spans="1:36" ht="15">
      <c r="A215" s="27" t="s">
        <v>300</v>
      </c>
      <c r="B215" s="6">
        <v>1</v>
      </c>
      <c r="C215" s="6" t="s">
        <v>26</v>
      </c>
      <c r="D215" s="33"/>
      <c r="E215" s="33"/>
      <c r="F215" s="33"/>
      <c r="G215" s="33"/>
      <c r="H215" s="33"/>
      <c r="I215" s="46" t="e">
        <f t="shared" si="81"/>
        <v>#DIV/0!</v>
      </c>
      <c r="J215" s="13" t="e">
        <f t="shared" si="82"/>
        <v>#NUM!</v>
      </c>
      <c r="K215" s="75" t="e">
        <f t="shared" si="83"/>
        <v>#NUM!</v>
      </c>
      <c r="L215" s="33"/>
      <c r="M215" s="33"/>
      <c r="N215" s="33"/>
      <c r="O215" s="33"/>
      <c r="P215" s="33"/>
      <c r="Q215" s="46" t="e">
        <f t="shared" si="84"/>
        <v>#DIV/0!</v>
      </c>
      <c r="R215" s="13" t="e">
        <f t="shared" si="85"/>
        <v>#NUM!</v>
      </c>
      <c r="S215" s="75" t="e">
        <f t="shared" si="86"/>
        <v>#NUM!</v>
      </c>
      <c r="T215" s="33"/>
      <c r="U215" s="33"/>
      <c r="V215" s="33"/>
      <c r="W215" s="33"/>
      <c r="X215" s="33"/>
      <c r="Y215" s="46" t="e">
        <f t="shared" si="87"/>
        <v>#DIV/0!</v>
      </c>
      <c r="Z215" s="13" t="e">
        <f t="shared" si="88"/>
        <v>#NUM!</v>
      </c>
      <c r="AA215" s="75" t="e">
        <f t="shared" si="89"/>
        <v>#NUM!</v>
      </c>
      <c r="AB215" s="77" t="e">
        <f t="shared" si="90"/>
        <v>#NUM!</v>
      </c>
      <c r="AC215" s="77" t="e">
        <f t="shared" si="91"/>
        <v>#NUM!</v>
      </c>
      <c r="AD215" s="77" t="e">
        <f t="shared" si="92"/>
        <v>#NUM!</v>
      </c>
      <c r="AE215" s="77" t="e">
        <f t="shared" si="93"/>
        <v>#NUM!</v>
      </c>
      <c r="AF215" s="77" t="e">
        <f t="shared" si="94"/>
        <v>#NUM!</v>
      </c>
      <c r="AG215" s="77" t="e">
        <f t="shared" si="95"/>
        <v>#NUM!</v>
      </c>
      <c r="AH215" s="77" t="e">
        <f t="shared" si="96"/>
        <v>#NUM!</v>
      </c>
      <c r="AI215" s="77" t="e">
        <f t="shared" si="97"/>
        <v>#NUM!</v>
      </c>
      <c r="AJ215" s="77" t="e">
        <f t="shared" si="98"/>
        <v>#NUM!</v>
      </c>
    </row>
    <row r="216" spans="1:36" ht="15">
      <c r="A216" s="27" t="s">
        <v>301</v>
      </c>
      <c r="B216" s="6">
        <v>1</v>
      </c>
      <c r="C216" s="6" t="s">
        <v>26</v>
      </c>
      <c r="D216" s="33"/>
      <c r="E216" s="33"/>
      <c r="F216" s="33"/>
      <c r="G216" s="33"/>
      <c r="H216" s="33"/>
      <c r="I216" s="46" t="e">
        <f t="shared" si="81"/>
        <v>#DIV/0!</v>
      </c>
      <c r="J216" s="13" t="e">
        <f t="shared" si="82"/>
        <v>#NUM!</v>
      </c>
      <c r="K216" s="75" t="e">
        <f t="shared" si="83"/>
        <v>#NUM!</v>
      </c>
      <c r="L216" s="33"/>
      <c r="M216" s="33"/>
      <c r="N216" s="33"/>
      <c r="O216" s="33"/>
      <c r="P216" s="33"/>
      <c r="Q216" s="46" t="e">
        <f t="shared" si="84"/>
        <v>#DIV/0!</v>
      </c>
      <c r="R216" s="13" t="e">
        <f t="shared" si="85"/>
        <v>#NUM!</v>
      </c>
      <c r="S216" s="75" t="e">
        <f t="shared" si="86"/>
        <v>#NUM!</v>
      </c>
      <c r="T216" s="33"/>
      <c r="U216" s="33"/>
      <c r="V216" s="33"/>
      <c r="W216" s="33"/>
      <c r="X216" s="33"/>
      <c r="Y216" s="46" t="e">
        <f t="shared" si="87"/>
        <v>#DIV/0!</v>
      </c>
      <c r="Z216" s="13" t="e">
        <f t="shared" si="88"/>
        <v>#NUM!</v>
      </c>
      <c r="AA216" s="75" t="e">
        <f t="shared" si="89"/>
        <v>#NUM!</v>
      </c>
      <c r="AB216" s="77" t="e">
        <f t="shared" si="90"/>
        <v>#NUM!</v>
      </c>
      <c r="AC216" s="77" t="e">
        <f t="shared" si="91"/>
        <v>#NUM!</v>
      </c>
      <c r="AD216" s="77" t="e">
        <f t="shared" si="92"/>
        <v>#NUM!</v>
      </c>
      <c r="AE216" s="77" t="e">
        <f t="shared" si="93"/>
        <v>#NUM!</v>
      </c>
      <c r="AF216" s="77" t="e">
        <f t="shared" si="94"/>
        <v>#NUM!</v>
      </c>
      <c r="AG216" s="77" t="e">
        <f t="shared" si="95"/>
        <v>#NUM!</v>
      </c>
      <c r="AH216" s="77" t="e">
        <f t="shared" si="96"/>
        <v>#NUM!</v>
      </c>
      <c r="AI216" s="77" t="e">
        <f t="shared" si="97"/>
        <v>#NUM!</v>
      </c>
      <c r="AJ216" s="77" t="e">
        <f t="shared" si="98"/>
        <v>#NUM!</v>
      </c>
    </row>
    <row r="217" spans="1:36" ht="15">
      <c r="A217" s="27" t="s">
        <v>302</v>
      </c>
      <c r="B217" s="6">
        <v>1</v>
      </c>
      <c r="C217" s="6" t="s">
        <v>26</v>
      </c>
      <c r="D217" s="33"/>
      <c r="E217" s="33"/>
      <c r="F217" s="33"/>
      <c r="G217" s="33"/>
      <c r="H217" s="33"/>
      <c r="I217" s="46" t="e">
        <f t="shared" si="81"/>
        <v>#DIV/0!</v>
      </c>
      <c r="J217" s="13" t="e">
        <f t="shared" si="82"/>
        <v>#NUM!</v>
      </c>
      <c r="K217" s="75" t="e">
        <f t="shared" si="83"/>
        <v>#NUM!</v>
      </c>
      <c r="L217" s="33"/>
      <c r="M217" s="33"/>
      <c r="N217" s="33"/>
      <c r="O217" s="33"/>
      <c r="P217" s="33"/>
      <c r="Q217" s="46" t="e">
        <f t="shared" si="84"/>
        <v>#DIV/0!</v>
      </c>
      <c r="R217" s="13" t="e">
        <f t="shared" si="85"/>
        <v>#NUM!</v>
      </c>
      <c r="S217" s="75" t="e">
        <f t="shared" si="86"/>
        <v>#NUM!</v>
      </c>
      <c r="T217" s="33"/>
      <c r="U217" s="33"/>
      <c r="V217" s="33"/>
      <c r="W217" s="33"/>
      <c r="X217" s="33"/>
      <c r="Y217" s="46" t="e">
        <f t="shared" si="87"/>
        <v>#DIV/0!</v>
      </c>
      <c r="Z217" s="13" t="e">
        <f t="shared" si="88"/>
        <v>#NUM!</v>
      </c>
      <c r="AA217" s="75" t="e">
        <f t="shared" si="89"/>
        <v>#NUM!</v>
      </c>
      <c r="AB217" s="77" t="e">
        <f t="shared" si="90"/>
        <v>#NUM!</v>
      </c>
      <c r="AC217" s="77" t="e">
        <f t="shared" si="91"/>
        <v>#NUM!</v>
      </c>
      <c r="AD217" s="77" t="e">
        <f t="shared" si="92"/>
        <v>#NUM!</v>
      </c>
      <c r="AE217" s="77" t="e">
        <f t="shared" si="93"/>
        <v>#NUM!</v>
      </c>
      <c r="AF217" s="77" t="e">
        <f t="shared" si="94"/>
        <v>#NUM!</v>
      </c>
      <c r="AG217" s="77" t="e">
        <f t="shared" si="95"/>
        <v>#NUM!</v>
      </c>
      <c r="AH217" s="77" t="e">
        <f t="shared" si="96"/>
        <v>#NUM!</v>
      </c>
      <c r="AI217" s="77" t="e">
        <f t="shared" si="97"/>
        <v>#NUM!</v>
      </c>
      <c r="AJ217" s="77" t="e">
        <f t="shared" si="98"/>
        <v>#NUM!</v>
      </c>
    </row>
    <row r="218" spans="1:36" ht="15">
      <c r="A218" s="27" t="s">
        <v>303</v>
      </c>
      <c r="B218" s="6">
        <v>1</v>
      </c>
      <c r="C218" s="6" t="s">
        <v>26</v>
      </c>
      <c r="D218" s="33"/>
      <c r="E218" s="33"/>
      <c r="F218" s="33"/>
      <c r="G218" s="33"/>
      <c r="H218" s="33"/>
      <c r="I218" s="46" t="e">
        <f t="shared" ref="I218:I249" si="99">STDEV(D218:H218)/AVERAGE(D218:H218)</f>
        <v>#DIV/0!</v>
      </c>
      <c r="J218" s="13" t="e">
        <f t="shared" ref="J218:J252" si="100">MEDIAN(D218:H218)</f>
        <v>#NUM!</v>
      </c>
      <c r="K218" s="75" t="e">
        <f t="shared" ref="K218:K249" si="101">J218/MIN(J218,R218,Z218)*B218</f>
        <v>#NUM!</v>
      </c>
      <c r="L218" s="33"/>
      <c r="M218" s="33"/>
      <c r="N218" s="33"/>
      <c r="O218" s="33"/>
      <c r="P218" s="33"/>
      <c r="Q218" s="46" t="e">
        <f t="shared" ref="Q218:Q249" si="102">STDEV(L218:P218)/AVERAGE(L218:P218)</f>
        <v>#DIV/0!</v>
      </c>
      <c r="R218" s="13" t="e">
        <f t="shared" ref="R218:R252" si="103">MEDIAN(L218:P218)</f>
        <v>#NUM!</v>
      </c>
      <c r="S218" s="75" t="e">
        <f t="shared" ref="S218:S249" si="104">R218/MIN(J218,R218,Z218)*B218</f>
        <v>#NUM!</v>
      </c>
      <c r="T218" s="33"/>
      <c r="U218" s="33"/>
      <c r="V218" s="33"/>
      <c r="W218" s="33"/>
      <c r="X218" s="33"/>
      <c r="Y218" s="46" t="e">
        <f t="shared" ref="Y218:Y249" si="105">STDEV(T218:X218)/AVERAGE(T218:X218)</f>
        <v>#DIV/0!</v>
      </c>
      <c r="Z218" s="13" t="e">
        <f t="shared" ref="Z218:Z252" si="106">MEDIAN(T218:X218)</f>
        <v>#NUM!</v>
      </c>
      <c r="AA218" s="75" t="e">
        <f t="shared" ref="AA218:AA249" si="107">Z218/MIN(J218,R218,Z218)*B218</f>
        <v>#NUM!</v>
      </c>
      <c r="AB218" s="77" t="e">
        <f t="shared" si="90"/>
        <v>#NUM!</v>
      </c>
      <c r="AC218" s="77" t="e">
        <f t="shared" si="91"/>
        <v>#NUM!</v>
      </c>
      <c r="AD218" s="77" t="e">
        <f t="shared" si="92"/>
        <v>#NUM!</v>
      </c>
      <c r="AE218" s="77" t="e">
        <f t="shared" si="93"/>
        <v>#NUM!</v>
      </c>
      <c r="AF218" s="77" t="e">
        <f t="shared" si="94"/>
        <v>#NUM!</v>
      </c>
      <c r="AG218" s="77" t="e">
        <f t="shared" si="95"/>
        <v>#NUM!</v>
      </c>
      <c r="AH218" s="77" t="e">
        <f t="shared" si="96"/>
        <v>#NUM!</v>
      </c>
      <c r="AI218" s="77" t="e">
        <f t="shared" si="97"/>
        <v>#NUM!</v>
      </c>
      <c r="AJ218" s="77" t="e">
        <f t="shared" si="98"/>
        <v>#NUM!</v>
      </c>
    </row>
    <row r="219" spans="1:36" ht="15">
      <c r="A219" s="27" t="s">
        <v>304</v>
      </c>
      <c r="B219" s="6">
        <v>1</v>
      </c>
      <c r="C219" s="6" t="s">
        <v>26</v>
      </c>
      <c r="D219" s="33"/>
      <c r="E219" s="33"/>
      <c r="F219" s="33"/>
      <c r="G219" s="33"/>
      <c r="H219" s="33"/>
      <c r="I219" s="46" t="e">
        <f t="shared" si="99"/>
        <v>#DIV/0!</v>
      </c>
      <c r="J219" s="13" t="e">
        <f t="shared" si="100"/>
        <v>#NUM!</v>
      </c>
      <c r="K219" s="75" t="e">
        <f t="shared" si="101"/>
        <v>#NUM!</v>
      </c>
      <c r="L219" s="33"/>
      <c r="M219" s="33"/>
      <c r="N219" s="33"/>
      <c r="O219" s="33"/>
      <c r="P219" s="33"/>
      <c r="Q219" s="46" t="e">
        <f t="shared" si="102"/>
        <v>#DIV/0!</v>
      </c>
      <c r="R219" s="13" t="e">
        <f t="shared" si="103"/>
        <v>#NUM!</v>
      </c>
      <c r="S219" s="75" t="e">
        <f t="shared" si="104"/>
        <v>#NUM!</v>
      </c>
      <c r="T219" s="33"/>
      <c r="U219" s="33"/>
      <c r="V219" s="33"/>
      <c r="W219" s="33"/>
      <c r="X219" s="33"/>
      <c r="Y219" s="46" t="e">
        <f t="shared" si="105"/>
        <v>#DIV/0!</v>
      </c>
      <c r="Z219" s="13" t="e">
        <f t="shared" si="106"/>
        <v>#NUM!</v>
      </c>
      <c r="AA219" s="75" t="e">
        <f t="shared" si="107"/>
        <v>#NUM!</v>
      </c>
      <c r="AB219" s="77" t="e">
        <f t="shared" si="90"/>
        <v>#NUM!</v>
      </c>
      <c r="AC219" s="77" t="e">
        <f t="shared" si="91"/>
        <v>#NUM!</v>
      </c>
      <c r="AD219" s="77" t="e">
        <f t="shared" si="92"/>
        <v>#NUM!</v>
      </c>
      <c r="AE219" s="77" t="e">
        <f t="shared" si="93"/>
        <v>#NUM!</v>
      </c>
      <c r="AF219" s="77" t="e">
        <f t="shared" si="94"/>
        <v>#NUM!</v>
      </c>
      <c r="AG219" s="77" t="e">
        <f t="shared" si="95"/>
        <v>#NUM!</v>
      </c>
      <c r="AH219" s="77" t="e">
        <f t="shared" si="96"/>
        <v>#NUM!</v>
      </c>
      <c r="AI219" s="77" t="e">
        <f t="shared" si="97"/>
        <v>#NUM!</v>
      </c>
      <c r="AJ219" s="77" t="e">
        <f t="shared" si="98"/>
        <v>#NUM!</v>
      </c>
    </row>
    <row r="220" spans="1:36" ht="15">
      <c r="A220" s="27" t="s">
        <v>305</v>
      </c>
      <c r="B220" s="6">
        <v>1</v>
      </c>
      <c r="C220" s="6" t="s">
        <v>26</v>
      </c>
      <c r="D220" s="33"/>
      <c r="E220" s="33"/>
      <c r="F220" s="33"/>
      <c r="G220" s="33"/>
      <c r="H220" s="33"/>
      <c r="I220" s="46" t="e">
        <f t="shared" si="99"/>
        <v>#DIV/0!</v>
      </c>
      <c r="J220" s="13" t="e">
        <f t="shared" si="100"/>
        <v>#NUM!</v>
      </c>
      <c r="K220" s="75" t="e">
        <f t="shared" si="101"/>
        <v>#NUM!</v>
      </c>
      <c r="L220" s="33"/>
      <c r="M220" s="33"/>
      <c r="N220" s="33"/>
      <c r="O220" s="33"/>
      <c r="P220" s="33"/>
      <c r="Q220" s="46" t="e">
        <f t="shared" si="102"/>
        <v>#DIV/0!</v>
      </c>
      <c r="R220" s="13" t="e">
        <f t="shared" si="103"/>
        <v>#NUM!</v>
      </c>
      <c r="S220" s="75" t="e">
        <f t="shared" si="104"/>
        <v>#NUM!</v>
      </c>
      <c r="T220" s="33"/>
      <c r="U220" s="33"/>
      <c r="V220" s="33"/>
      <c r="W220" s="33"/>
      <c r="X220" s="33"/>
      <c r="Y220" s="46" t="e">
        <f t="shared" si="105"/>
        <v>#DIV/0!</v>
      </c>
      <c r="Z220" s="13" t="e">
        <f t="shared" si="106"/>
        <v>#NUM!</v>
      </c>
      <c r="AA220" s="75" t="e">
        <f t="shared" si="107"/>
        <v>#NUM!</v>
      </c>
      <c r="AB220" s="77" t="e">
        <f t="shared" si="90"/>
        <v>#NUM!</v>
      </c>
      <c r="AC220" s="77" t="e">
        <f t="shared" si="91"/>
        <v>#NUM!</v>
      </c>
      <c r="AD220" s="77" t="e">
        <f t="shared" si="92"/>
        <v>#NUM!</v>
      </c>
      <c r="AE220" s="77" t="e">
        <f t="shared" si="93"/>
        <v>#NUM!</v>
      </c>
      <c r="AF220" s="77" t="e">
        <f t="shared" si="94"/>
        <v>#NUM!</v>
      </c>
      <c r="AG220" s="77" t="e">
        <f t="shared" si="95"/>
        <v>#NUM!</v>
      </c>
      <c r="AH220" s="77" t="e">
        <f t="shared" si="96"/>
        <v>#NUM!</v>
      </c>
      <c r="AI220" s="77" t="e">
        <f t="shared" si="97"/>
        <v>#NUM!</v>
      </c>
      <c r="AJ220" s="77" t="e">
        <f t="shared" si="98"/>
        <v>#NUM!</v>
      </c>
    </row>
    <row r="221" spans="1:36" ht="15">
      <c r="A221" s="27" t="s">
        <v>306</v>
      </c>
      <c r="B221" s="6">
        <v>1</v>
      </c>
      <c r="C221" s="6" t="s">
        <v>26</v>
      </c>
      <c r="D221" s="33"/>
      <c r="E221" s="33"/>
      <c r="F221" s="33"/>
      <c r="G221" s="33"/>
      <c r="H221" s="33"/>
      <c r="I221" s="46" t="e">
        <f t="shared" si="99"/>
        <v>#DIV/0!</v>
      </c>
      <c r="J221" s="13" t="e">
        <f t="shared" si="100"/>
        <v>#NUM!</v>
      </c>
      <c r="K221" s="75" t="e">
        <f t="shared" si="101"/>
        <v>#NUM!</v>
      </c>
      <c r="L221" s="33"/>
      <c r="M221" s="33"/>
      <c r="N221" s="33"/>
      <c r="O221" s="33"/>
      <c r="P221" s="33"/>
      <c r="Q221" s="46" t="e">
        <f t="shared" si="102"/>
        <v>#DIV/0!</v>
      </c>
      <c r="R221" s="13" t="e">
        <f t="shared" si="103"/>
        <v>#NUM!</v>
      </c>
      <c r="S221" s="75" t="e">
        <f t="shared" si="104"/>
        <v>#NUM!</v>
      </c>
      <c r="T221" s="33"/>
      <c r="U221" s="33"/>
      <c r="V221" s="33"/>
      <c r="W221" s="33"/>
      <c r="X221" s="33"/>
      <c r="Y221" s="46" t="e">
        <f t="shared" si="105"/>
        <v>#DIV/0!</v>
      </c>
      <c r="Z221" s="13" t="e">
        <f t="shared" si="106"/>
        <v>#NUM!</v>
      </c>
      <c r="AA221" s="75" t="e">
        <f t="shared" si="107"/>
        <v>#NUM!</v>
      </c>
      <c r="AB221" s="77" t="e">
        <f t="shared" si="90"/>
        <v>#NUM!</v>
      </c>
      <c r="AC221" s="77" t="e">
        <f t="shared" si="91"/>
        <v>#NUM!</v>
      </c>
      <c r="AD221" s="77" t="e">
        <f t="shared" si="92"/>
        <v>#NUM!</v>
      </c>
      <c r="AE221" s="77" t="e">
        <f t="shared" si="93"/>
        <v>#NUM!</v>
      </c>
      <c r="AF221" s="77" t="e">
        <f t="shared" si="94"/>
        <v>#NUM!</v>
      </c>
      <c r="AG221" s="77" t="e">
        <f t="shared" si="95"/>
        <v>#NUM!</v>
      </c>
      <c r="AH221" s="77" t="e">
        <f t="shared" si="96"/>
        <v>#NUM!</v>
      </c>
      <c r="AI221" s="77" t="e">
        <f t="shared" si="97"/>
        <v>#NUM!</v>
      </c>
      <c r="AJ221" s="77" t="e">
        <f t="shared" si="98"/>
        <v>#NUM!</v>
      </c>
    </row>
    <row r="222" spans="1:36" ht="15">
      <c r="A222" s="27" t="s">
        <v>307</v>
      </c>
      <c r="B222" s="6">
        <v>1</v>
      </c>
      <c r="C222" s="6" t="s">
        <v>26</v>
      </c>
      <c r="D222" s="33"/>
      <c r="E222" s="33"/>
      <c r="F222" s="33"/>
      <c r="G222" s="33"/>
      <c r="H222" s="33"/>
      <c r="I222" s="46" t="e">
        <f t="shared" si="99"/>
        <v>#DIV/0!</v>
      </c>
      <c r="J222" s="13" t="e">
        <f t="shared" si="100"/>
        <v>#NUM!</v>
      </c>
      <c r="K222" s="75" t="e">
        <f t="shared" si="101"/>
        <v>#NUM!</v>
      </c>
      <c r="L222" s="33"/>
      <c r="M222" s="33"/>
      <c r="N222" s="33"/>
      <c r="O222" s="33"/>
      <c r="P222" s="33"/>
      <c r="Q222" s="46" t="e">
        <f t="shared" si="102"/>
        <v>#DIV/0!</v>
      </c>
      <c r="R222" s="13" t="e">
        <f t="shared" si="103"/>
        <v>#NUM!</v>
      </c>
      <c r="S222" s="75" t="e">
        <f t="shared" si="104"/>
        <v>#NUM!</v>
      </c>
      <c r="T222" s="33"/>
      <c r="U222" s="33"/>
      <c r="V222" s="33"/>
      <c r="W222" s="33"/>
      <c r="X222" s="33"/>
      <c r="Y222" s="46" t="e">
        <f t="shared" si="105"/>
        <v>#DIV/0!</v>
      </c>
      <c r="Z222" s="13" t="e">
        <f t="shared" si="106"/>
        <v>#NUM!</v>
      </c>
      <c r="AA222" s="75" t="e">
        <f t="shared" si="107"/>
        <v>#NUM!</v>
      </c>
      <c r="AB222" s="77" t="e">
        <f t="shared" si="90"/>
        <v>#NUM!</v>
      </c>
      <c r="AC222" s="77" t="e">
        <f t="shared" si="91"/>
        <v>#NUM!</v>
      </c>
      <c r="AD222" s="77" t="e">
        <f t="shared" si="92"/>
        <v>#NUM!</v>
      </c>
      <c r="AE222" s="77" t="e">
        <f t="shared" si="93"/>
        <v>#NUM!</v>
      </c>
      <c r="AF222" s="77" t="e">
        <f t="shared" si="94"/>
        <v>#NUM!</v>
      </c>
      <c r="AG222" s="77" t="e">
        <f t="shared" si="95"/>
        <v>#NUM!</v>
      </c>
      <c r="AH222" s="77" t="e">
        <f t="shared" si="96"/>
        <v>#NUM!</v>
      </c>
      <c r="AI222" s="77" t="e">
        <f t="shared" si="97"/>
        <v>#NUM!</v>
      </c>
      <c r="AJ222" s="77" t="e">
        <f t="shared" si="98"/>
        <v>#NUM!</v>
      </c>
    </row>
    <row r="223" spans="1:36" ht="15">
      <c r="A223" s="27" t="s">
        <v>308</v>
      </c>
      <c r="B223" s="6">
        <v>1</v>
      </c>
      <c r="C223" s="6" t="s">
        <v>26</v>
      </c>
      <c r="D223" s="33"/>
      <c r="E223" s="33"/>
      <c r="F223" s="33"/>
      <c r="G223" s="33"/>
      <c r="H223" s="33"/>
      <c r="I223" s="46" t="e">
        <f t="shared" si="99"/>
        <v>#DIV/0!</v>
      </c>
      <c r="J223" s="13" t="e">
        <f t="shared" si="100"/>
        <v>#NUM!</v>
      </c>
      <c r="K223" s="75" t="e">
        <f t="shared" si="101"/>
        <v>#NUM!</v>
      </c>
      <c r="L223" s="33"/>
      <c r="M223" s="33"/>
      <c r="N223" s="33"/>
      <c r="O223" s="33"/>
      <c r="P223" s="33"/>
      <c r="Q223" s="46" t="e">
        <f t="shared" si="102"/>
        <v>#DIV/0!</v>
      </c>
      <c r="R223" s="13" t="e">
        <f t="shared" si="103"/>
        <v>#NUM!</v>
      </c>
      <c r="S223" s="75" t="e">
        <f t="shared" si="104"/>
        <v>#NUM!</v>
      </c>
      <c r="T223" s="33"/>
      <c r="U223" s="33"/>
      <c r="V223" s="33"/>
      <c r="W223" s="33"/>
      <c r="X223" s="33"/>
      <c r="Y223" s="46" t="e">
        <f t="shared" si="105"/>
        <v>#DIV/0!</v>
      </c>
      <c r="Z223" s="13" t="e">
        <f t="shared" si="106"/>
        <v>#NUM!</v>
      </c>
      <c r="AA223" s="75" t="e">
        <f t="shared" si="107"/>
        <v>#NUM!</v>
      </c>
      <c r="AB223" s="77" t="e">
        <f t="shared" si="90"/>
        <v>#NUM!</v>
      </c>
      <c r="AC223" s="77" t="e">
        <f t="shared" si="91"/>
        <v>#NUM!</v>
      </c>
      <c r="AD223" s="77" t="e">
        <f t="shared" si="92"/>
        <v>#NUM!</v>
      </c>
      <c r="AE223" s="77" t="e">
        <f t="shared" si="93"/>
        <v>#NUM!</v>
      </c>
      <c r="AF223" s="77" t="e">
        <f t="shared" si="94"/>
        <v>#NUM!</v>
      </c>
      <c r="AG223" s="77" t="e">
        <f t="shared" si="95"/>
        <v>#NUM!</v>
      </c>
      <c r="AH223" s="77" t="e">
        <f t="shared" si="96"/>
        <v>#NUM!</v>
      </c>
      <c r="AI223" s="77" t="e">
        <f t="shared" si="97"/>
        <v>#NUM!</v>
      </c>
      <c r="AJ223" s="77" t="e">
        <f t="shared" si="98"/>
        <v>#NUM!</v>
      </c>
    </row>
    <row r="224" spans="1:36" ht="15">
      <c r="A224" s="27" t="s">
        <v>309</v>
      </c>
      <c r="B224" s="6">
        <v>1</v>
      </c>
      <c r="C224" s="6" t="s">
        <v>26</v>
      </c>
      <c r="D224" s="33"/>
      <c r="E224" s="33"/>
      <c r="F224" s="33"/>
      <c r="G224" s="33"/>
      <c r="H224" s="33"/>
      <c r="I224" s="46" t="e">
        <f t="shared" si="99"/>
        <v>#DIV/0!</v>
      </c>
      <c r="J224" s="13" t="e">
        <f t="shared" si="100"/>
        <v>#NUM!</v>
      </c>
      <c r="K224" s="75" t="e">
        <f t="shared" si="101"/>
        <v>#NUM!</v>
      </c>
      <c r="L224" s="33"/>
      <c r="M224" s="33"/>
      <c r="N224" s="33"/>
      <c r="O224" s="33"/>
      <c r="P224" s="33"/>
      <c r="Q224" s="46" t="e">
        <f t="shared" si="102"/>
        <v>#DIV/0!</v>
      </c>
      <c r="R224" s="13" t="e">
        <f t="shared" si="103"/>
        <v>#NUM!</v>
      </c>
      <c r="S224" s="75" t="e">
        <f t="shared" si="104"/>
        <v>#NUM!</v>
      </c>
      <c r="T224" s="33"/>
      <c r="U224" s="33"/>
      <c r="V224" s="33"/>
      <c r="W224" s="33"/>
      <c r="X224" s="33"/>
      <c r="Y224" s="46" t="e">
        <f t="shared" si="105"/>
        <v>#DIV/0!</v>
      </c>
      <c r="Z224" s="13" t="e">
        <f t="shared" si="106"/>
        <v>#NUM!</v>
      </c>
      <c r="AA224" s="75" t="e">
        <f t="shared" si="107"/>
        <v>#NUM!</v>
      </c>
      <c r="AB224" s="77" t="e">
        <f t="shared" si="90"/>
        <v>#NUM!</v>
      </c>
      <c r="AC224" s="77" t="e">
        <f t="shared" si="91"/>
        <v>#NUM!</v>
      </c>
      <c r="AD224" s="77" t="e">
        <f t="shared" si="92"/>
        <v>#NUM!</v>
      </c>
      <c r="AE224" s="77" t="e">
        <f t="shared" si="93"/>
        <v>#NUM!</v>
      </c>
      <c r="AF224" s="77" t="e">
        <f t="shared" si="94"/>
        <v>#NUM!</v>
      </c>
      <c r="AG224" s="77" t="e">
        <f t="shared" si="95"/>
        <v>#NUM!</v>
      </c>
      <c r="AH224" s="77" t="e">
        <f t="shared" si="96"/>
        <v>#NUM!</v>
      </c>
      <c r="AI224" s="77" t="e">
        <f t="shared" si="97"/>
        <v>#NUM!</v>
      </c>
      <c r="AJ224" s="77" t="e">
        <f t="shared" si="98"/>
        <v>#NUM!</v>
      </c>
    </row>
    <row r="225" spans="1:36" ht="15">
      <c r="A225" s="27" t="s">
        <v>310</v>
      </c>
      <c r="B225" s="6">
        <v>1</v>
      </c>
      <c r="C225" s="6" t="s">
        <v>26</v>
      </c>
      <c r="D225" s="33"/>
      <c r="E225" s="33"/>
      <c r="F225" s="33"/>
      <c r="G225" s="33"/>
      <c r="H225" s="33"/>
      <c r="I225" s="46" t="e">
        <f t="shared" si="99"/>
        <v>#DIV/0!</v>
      </c>
      <c r="J225" s="13" t="e">
        <f t="shared" si="100"/>
        <v>#NUM!</v>
      </c>
      <c r="K225" s="75" t="e">
        <f t="shared" si="101"/>
        <v>#NUM!</v>
      </c>
      <c r="L225" s="33"/>
      <c r="M225" s="33"/>
      <c r="N225" s="33"/>
      <c r="O225" s="33"/>
      <c r="P225" s="33"/>
      <c r="Q225" s="46" t="e">
        <f t="shared" si="102"/>
        <v>#DIV/0!</v>
      </c>
      <c r="R225" s="13" t="e">
        <f t="shared" si="103"/>
        <v>#NUM!</v>
      </c>
      <c r="S225" s="75" t="e">
        <f t="shared" si="104"/>
        <v>#NUM!</v>
      </c>
      <c r="T225" s="33"/>
      <c r="U225" s="33"/>
      <c r="V225" s="33"/>
      <c r="W225" s="33"/>
      <c r="X225" s="33"/>
      <c r="Y225" s="46" t="e">
        <f t="shared" si="105"/>
        <v>#DIV/0!</v>
      </c>
      <c r="Z225" s="13" t="e">
        <f t="shared" si="106"/>
        <v>#NUM!</v>
      </c>
      <c r="AA225" s="75" t="e">
        <f t="shared" si="107"/>
        <v>#NUM!</v>
      </c>
      <c r="AB225" s="77" t="e">
        <f t="shared" si="90"/>
        <v>#NUM!</v>
      </c>
      <c r="AC225" s="77" t="e">
        <f t="shared" si="91"/>
        <v>#NUM!</v>
      </c>
      <c r="AD225" s="77" t="e">
        <f t="shared" si="92"/>
        <v>#NUM!</v>
      </c>
      <c r="AE225" s="77" t="e">
        <f t="shared" si="93"/>
        <v>#NUM!</v>
      </c>
      <c r="AF225" s="77" t="e">
        <f t="shared" si="94"/>
        <v>#NUM!</v>
      </c>
      <c r="AG225" s="77" t="e">
        <f t="shared" si="95"/>
        <v>#NUM!</v>
      </c>
      <c r="AH225" s="77" t="e">
        <f t="shared" si="96"/>
        <v>#NUM!</v>
      </c>
      <c r="AI225" s="77" t="e">
        <f t="shared" si="97"/>
        <v>#NUM!</v>
      </c>
      <c r="AJ225" s="77" t="e">
        <f t="shared" si="98"/>
        <v>#NUM!</v>
      </c>
    </row>
    <row r="226" spans="1:36" ht="15">
      <c r="A226" s="27" t="s">
        <v>311</v>
      </c>
      <c r="B226" s="6">
        <v>1</v>
      </c>
      <c r="C226" s="6" t="s">
        <v>26</v>
      </c>
      <c r="D226" s="33"/>
      <c r="E226" s="33"/>
      <c r="F226" s="33"/>
      <c r="G226" s="33"/>
      <c r="H226" s="33"/>
      <c r="I226" s="46" t="e">
        <f t="shared" si="99"/>
        <v>#DIV/0!</v>
      </c>
      <c r="J226" s="13" t="e">
        <f t="shared" si="100"/>
        <v>#NUM!</v>
      </c>
      <c r="K226" s="75" t="e">
        <f t="shared" si="101"/>
        <v>#NUM!</v>
      </c>
      <c r="L226" s="33"/>
      <c r="M226" s="33"/>
      <c r="N226" s="33"/>
      <c r="O226" s="33"/>
      <c r="P226" s="33"/>
      <c r="Q226" s="46" t="e">
        <f t="shared" si="102"/>
        <v>#DIV/0!</v>
      </c>
      <c r="R226" s="13" t="e">
        <f t="shared" si="103"/>
        <v>#NUM!</v>
      </c>
      <c r="S226" s="75" t="e">
        <f t="shared" si="104"/>
        <v>#NUM!</v>
      </c>
      <c r="T226" s="33"/>
      <c r="U226" s="33"/>
      <c r="V226" s="33"/>
      <c r="W226" s="33"/>
      <c r="X226" s="33"/>
      <c r="Y226" s="46" t="e">
        <f t="shared" si="105"/>
        <v>#DIV/0!</v>
      </c>
      <c r="Z226" s="13" t="e">
        <f t="shared" si="106"/>
        <v>#NUM!</v>
      </c>
      <c r="AA226" s="75" t="e">
        <f t="shared" si="107"/>
        <v>#NUM!</v>
      </c>
      <c r="AB226" s="77" t="e">
        <f t="shared" si="90"/>
        <v>#NUM!</v>
      </c>
      <c r="AC226" s="77" t="e">
        <f t="shared" si="91"/>
        <v>#NUM!</v>
      </c>
      <c r="AD226" s="77" t="e">
        <f t="shared" si="92"/>
        <v>#NUM!</v>
      </c>
      <c r="AE226" s="77" t="e">
        <f t="shared" si="93"/>
        <v>#NUM!</v>
      </c>
      <c r="AF226" s="77" t="e">
        <f t="shared" si="94"/>
        <v>#NUM!</v>
      </c>
      <c r="AG226" s="77" t="e">
        <f t="shared" si="95"/>
        <v>#NUM!</v>
      </c>
      <c r="AH226" s="77" t="e">
        <f t="shared" si="96"/>
        <v>#NUM!</v>
      </c>
      <c r="AI226" s="77" t="e">
        <f t="shared" si="97"/>
        <v>#NUM!</v>
      </c>
      <c r="AJ226" s="77" t="e">
        <f t="shared" si="98"/>
        <v>#NUM!</v>
      </c>
    </row>
    <row r="227" spans="1:36" ht="15">
      <c r="A227" s="27" t="s">
        <v>312</v>
      </c>
      <c r="B227" s="6">
        <v>1</v>
      </c>
      <c r="C227" s="6" t="s">
        <v>26</v>
      </c>
      <c r="D227" s="33"/>
      <c r="E227" s="33"/>
      <c r="F227" s="33"/>
      <c r="G227" s="33"/>
      <c r="H227" s="33"/>
      <c r="I227" s="46" t="e">
        <f t="shared" si="99"/>
        <v>#DIV/0!</v>
      </c>
      <c r="J227" s="13" t="e">
        <f t="shared" si="100"/>
        <v>#NUM!</v>
      </c>
      <c r="K227" s="75" t="e">
        <f t="shared" si="101"/>
        <v>#NUM!</v>
      </c>
      <c r="L227" s="33"/>
      <c r="M227" s="33"/>
      <c r="N227" s="33"/>
      <c r="O227" s="33"/>
      <c r="P227" s="33"/>
      <c r="Q227" s="46" t="e">
        <f t="shared" si="102"/>
        <v>#DIV/0!</v>
      </c>
      <c r="R227" s="13" t="e">
        <f t="shared" si="103"/>
        <v>#NUM!</v>
      </c>
      <c r="S227" s="75" t="e">
        <f t="shared" si="104"/>
        <v>#NUM!</v>
      </c>
      <c r="T227" s="33"/>
      <c r="U227" s="33"/>
      <c r="V227" s="33"/>
      <c r="W227" s="33"/>
      <c r="X227" s="33"/>
      <c r="Y227" s="46" t="e">
        <f t="shared" si="105"/>
        <v>#DIV/0!</v>
      </c>
      <c r="Z227" s="13" t="e">
        <f t="shared" si="106"/>
        <v>#NUM!</v>
      </c>
      <c r="AA227" s="75" t="e">
        <f t="shared" si="107"/>
        <v>#NUM!</v>
      </c>
      <c r="AB227" s="77" t="e">
        <f t="shared" si="90"/>
        <v>#NUM!</v>
      </c>
      <c r="AC227" s="77" t="e">
        <f t="shared" si="91"/>
        <v>#NUM!</v>
      </c>
      <c r="AD227" s="77" t="e">
        <f t="shared" si="92"/>
        <v>#NUM!</v>
      </c>
      <c r="AE227" s="77" t="e">
        <f t="shared" si="93"/>
        <v>#NUM!</v>
      </c>
      <c r="AF227" s="77" t="e">
        <f t="shared" si="94"/>
        <v>#NUM!</v>
      </c>
      <c r="AG227" s="77" t="e">
        <f t="shared" si="95"/>
        <v>#NUM!</v>
      </c>
      <c r="AH227" s="77" t="e">
        <f t="shared" si="96"/>
        <v>#NUM!</v>
      </c>
      <c r="AI227" s="77" t="e">
        <f t="shared" si="97"/>
        <v>#NUM!</v>
      </c>
      <c r="AJ227" s="77" t="e">
        <f t="shared" si="98"/>
        <v>#NUM!</v>
      </c>
    </row>
    <row r="228" spans="1:36" ht="15">
      <c r="A228" s="27" t="s">
        <v>313</v>
      </c>
      <c r="B228" s="6">
        <v>1</v>
      </c>
      <c r="C228" s="6" t="s">
        <v>26</v>
      </c>
      <c r="D228" s="33"/>
      <c r="E228" s="33"/>
      <c r="F228" s="33"/>
      <c r="G228" s="33"/>
      <c r="H228" s="33"/>
      <c r="I228" s="46" t="e">
        <f t="shared" si="99"/>
        <v>#DIV/0!</v>
      </c>
      <c r="J228" s="13" t="e">
        <f t="shared" si="100"/>
        <v>#NUM!</v>
      </c>
      <c r="K228" s="75" t="e">
        <f t="shared" si="101"/>
        <v>#NUM!</v>
      </c>
      <c r="L228" s="33"/>
      <c r="M228" s="33"/>
      <c r="N228" s="33"/>
      <c r="O228" s="33"/>
      <c r="P228" s="33"/>
      <c r="Q228" s="46" t="e">
        <f t="shared" si="102"/>
        <v>#DIV/0!</v>
      </c>
      <c r="R228" s="13" t="e">
        <f t="shared" si="103"/>
        <v>#NUM!</v>
      </c>
      <c r="S228" s="75" t="e">
        <f t="shared" si="104"/>
        <v>#NUM!</v>
      </c>
      <c r="T228" s="33"/>
      <c r="U228" s="33"/>
      <c r="V228" s="33"/>
      <c r="W228" s="33"/>
      <c r="X228" s="33"/>
      <c r="Y228" s="46" t="e">
        <f t="shared" si="105"/>
        <v>#DIV/0!</v>
      </c>
      <c r="Z228" s="13" t="e">
        <f t="shared" si="106"/>
        <v>#NUM!</v>
      </c>
      <c r="AA228" s="75" t="e">
        <f t="shared" si="107"/>
        <v>#NUM!</v>
      </c>
      <c r="AB228" s="77" t="e">
        <f t="shared" si="90"/>
        <v>#NUM!</v>
      </c>
      <c r="AC228" s="77" t="e">
        <f t="shared" si="91"/>
        <v>#NUM!</v>
      </c>
      <c r="AD228" s="77" t="e">
        <f t="shared" si="92"/>
        <v>#NUM!</v>
      </c>
      <c r="AE228" s="77" t="e">
        <f t="shared" si="93"/>
        <v>#NUM!</v>
      </c>
      <c r="AF228" s="77" t="e">
        <f t="shared" si="94"/>
        <v>#NUM!</v>
      </c>
      <c r="AG228" s="77" t="e">
        <f t="shared" si="95"/>
        <v>#NUM!</v>
      </c>
      <c r="AH228" s="77" t="e">
        <f t="shared" si="96"/>
        <v>#NUM!</v>
      </c>
      <c r="AI228" s="77" t="e">
        <f t="shared" si="97"/>
        <v>#NUM!</v>
      </c>
      <c r="AJ228" s="77" t="e">
        <f t="shared" si="98"/>
        <v>#NUM!</v>
      </c>
    </row>
    <row r="229" spans="1:36" ht="15">
      <c r="A229" s="27" t="s">
        <v>314</v>
      </c>
      <c r="B229" s="6">
        <v>1</v>
      </c>
      <c r="C229" s="6" t="s">
        <v>26</v>
      </c>
      <c r="D229" s="33"/>
      <c r="E229" s="33"/>
      <c r="F229" s="33"/>
      <c r="G229" s="33"/>
      <c r="H229" s="33"/>
      <c r="I229" s="46" t="e">
        <f t="shared" si="99"/>
        <v>#DIV/0!</v>
      </c>
      <c r="J229" s="13" t="e">
        <f t="shared" si="100"/>
        <v>#NUM!</v>
      </c>
      <c r="K229" s="75" t="e">
        <f t="shared" si="101"/>
        <v>#NUM!</v>
      </c>
      <c r="L229" s="33"/>
      <c r="M229" s="33"/>
      <c r="N229" s="33"/>
      <c r="O229" s="33"/>
      <c r="P229" s="33"/>
      <c r="Q229" s="46" t="e">
        <f t="shared" si="102"/>
        <v>#DIV/0!</v>
      </c>
      <c r="R229" s="13" t="e">
        <f t="shared" si="103"/>
        <v>#NUM!</v>
      </c>
      <c r="S229" s="75" t="e">
        <f t="shared" si="104"/>
        <v>#NUM!</v>
      </c>
      <c r="T229" s="33"/>
      <c r="U229" s="33"/>
      <c r="V229" s="33"/>
      <c r="W229" s="33"/>
      <c r="X229" s="33"/>
      <c r="Y229" s="46" t="e">
        <f t="shared" si="105"/>
        <v>#DIV/0!</v>
      </c>
      <c r="Z229" s="13" t="e">
        <f t="shared" si="106"/>
        <v>#NUM!</v>
      </c>
      <c r="AA229" s="75" t="e">
        <f t="shared" si="107"/>
        <v>#NUM!</v>
      </c>
      <c r="AB229" s="77" t="e">
        <f t="shared" si="90"/>
        <v>#NUM!</v>
      </c>
      <c r="AC229" s="77" t="e">
        <f t="shared" si="91"/>
        <v>#NUM!</v>
      </c>
      <c r="AD229" s="77" t="e">
        <f t="shared" si="92"/>
        <v>#NUM!</v>
      </c>
      <c r="AE229" s="77" t="e">
        <f t="shared" si="93"/>
        <v>#NUM!</v>
      </c>
      <c r="AF229" s="77" t="e">
        <f t="shared" si="94"/>
        <v>#NUM!</v>
      </c>
      <c r="AG229" s="77" t="e">
        <f t="shared" si="95"/>
        <v>#NUM!</v>
      </c>
      <c r="AH229" s="77" t="e">
        <f t="shared" si="96"/>
        <v>#NUM!</v>
      </c>
      <c r="AI229" s="77" t="e">
        <f t="shared" si="97"/>
        <v>#NUM!</v>
      </c>
      <c r="AJ229" s="77" t="e">
        <f t="shared" si="98"/>
        <v>#NUM!</v>
      </c>
    </row>
    <row r="230" spans="1:36" ht="15">
      <c r="A230" s="27" t="s">
        <v>315</v>
      </c>
      <c r="B230" s="6">
        <v>1</v>
      </c>
      <c r="C230" s="6" t="s">
        <v>26</v>
      </c>
      <c r="D230" s="33"/>
      <c r="E230" s="33"/>
      <c r="F230" s="33"/>
      <c r="G230" s="33"/>
      <c r="H230" s="33"/>
      <c r="I230" s="46" t="e">
        <f t="shared" si="99"/>
        <v>#DIV/0!</v>
      </c>
      <c r="J230" s="13" t="e">
        <f t="shared" si="100"/>
        <v>#NUM!</v>
      </c>
      <c r="K230" s="75" t="e">
        <f t="shared" si="101"/>
        <v>#NUM!</v>
      </c>
      <c r="L230" s="33"/>
      <c r="M230" s="33"/>
      <c r="N230" s="33"/>
      <c r="O230" s="33"/>
      <c r="P230" s="33"/>
      <c r="Q230" s="46" t="e">
        <f t="shared" si="102"/>
        <v>#DIV/0!</v>
      </c>
      <c r="R230" s="13" t="e">
        <f t="shared" si="103"/>
        <v>#NUM!</v>
      </c>
      <c r="S230" s="75" t="e">
        <f t="shared" si="104"/>
        <v>#NUM!</v>
      </c>
      <c r="T230" s="33"/>
      <c r="U230" s="33"/>
      <c r="V230" s="33"/>
      <c r="W230" s="33"/>
      <c r="X230" s="33"/>
      <c r="Y230" s="46" t="e">
        <f t="shared" si="105"/>
        <v>#DIV/0!</v>
      </c>
      <c r="Z230" s="13" t="e">
        <f t="shared" si="106"/>
        <v>#NUM!</v>
      </c>
      <c r="AA230" s="75" t="e">
        <f t="shared" si="107"/>
        <v>#NUM!</v>
      </c>
      <c r="AB230" s="77" t="e">
        <f t="shared" si="90"/>
        <v>#NUM!</v>
      </c>
      <c r="AC230" s="77" t="e">
        <f t="shared" si="91"/>
        <v>#NUM!</v>
      </c>
      <c r="AD230" s="77" t="e">
        <f t="shared" si="92"/>
        <v>#NUM!</v>
      </c>
      <c r="AE230" s="77" t="e">
        <f t="shared" si="93"/>
        <v>#NUM!</v>
      </c>
      <c r="AF230" s="77" t="e">
        <f t="shared" si="94"/>
        <v>#NUM!</v>
      </c>
      <c r="AG230" s="77" t="e">
        <f t="shared" si="95"/>
        <v>#NUM!</v>
      </c>
      <c r="AH230" s="77" t="e">
        <f t="shared" si="96"/>
        <v>#NUM!</v>
      </c>
      <c r="AI230" s="77" t="e">
        <f t="shared" si="97"/>
        <v>#NUM!</v>
      </c>
      <c r="AJ230" s="77" t="e">
        <f t="shared" si="98"/>
        <v>#NUM!</v>
      </c>
    </row>
    <row r="231" spans="1:36" ht="15">
      <c r="A231" s="27" t="s">
        <v>316</v>
      </c>
      <c r="B231" s="6">
        <v>1</v>
      </c>
      <c r="C231" s="6" t="s">
        <v>26</v>
      </c>
      <c r="D231" s="33"/>
      <c r="E231" s="33"/>
      <c r="F231" s="33"/>
      <c r="G231" s="33"/>
      <c r="H231" s="33"/>
      <c r="I231" s="46" t="e">
        <f t="shared" si="99"/>
        <v>#DIV/0!</v>
      </c>
      <c r="J231" s="13" t="e">
        <f t="shared" si="100"/>
        <v>#NUM!</v>
      </c>
      <c r="K231" s="75" t="e">
        <f t="shared" si="101"/>
        <v>#NUM!</v>
      </c>
      <c r="L231" s="33"/>
      <c r="M231" s="33"/>
      <c r="N231" s="33"/>
      <c r="O231" s="33"/>
      <c r="P231" s="33"/>
      <c r="Q231" s="46" t="e">
        <f t="shared" si="102"/>
        <v>#DIV/0!</v>
      </c>
      <c r="R231" s="13" t="e">
        <f t="shared" si="103"/>
        <v>#NUM!</v>
      </c>
      <c r="S231" s="75" t="e">
        <f t="shared" si="104"/>
        <v>#NUM!</v>
      </c>
      <c r="T231" s="33"/>
      <c r="U231" s="33"/>
      <c r="V231" s="33"/>
      <c r="W231" s="33"/>
      <c r="X231" s="33"/>
      <c r="Y231" s="46" t="e">
        <f t="shared" si="105"/>
        <v>#DIV/0!</v>
      </c>
      <c r="Z231" s="13" t="e">
        <f t="shared" si="106"/>
        <v>#NUM!</v>
      </c>
      <c r="AA231" s="75" t="e">
        <f t="shared" si="107"/>
        <v>#NUM!</v>
      </c>
      <c r="AB231" s="77" t="e">
        <f t="shared" si="90"/>
        <v>#NUM!</v>
      </c>
      <c r="AC231" s="77" t="e">
        <f t="shared" si="91"/>
        <v>#NUM!</v>
      </c>
      <c r="AD231" s="77" t="e">
        <f t="shared" si="92"/>
        <v>#NUM!</v>
      </c>
      <c r="AE231" s="77" t="e">
        <f t="shared" si="93"/>
        <v>#NUM!</v>
      </c>
      <c r="AF231" s="77" t="e">
        <f t="shared" si="94"/>
        <v>#NUM!</v>
      </c>
      <c r="AG231" s="77" t="e">
        <f t="shared" si="95"/>
        <v>#NUM!</v>
      </c>
      <c r="AH231" s="77" t="e">
        <f t="shared" si="96"/>
        <v>#NUM!</v>
      </c>
      <c r="AI231" s="77" t="e">
        <f t="shared" si="97"/>
        <v>#NUM!</v>
      </c>
      <c r="AJ231" s="77" t="e">
        <f t="shared" si="98"/>
        <v>#NUM!</v>
      </c>
    </row>
    <row r="232" spans="1:36" ht="15">
      <c r="A232" s="27" t="s">
        <v>317</v>
      </c>
      <c r="B232" s="6">
        <v>1</v>
      </c>
      <c r="C232" s="6" t="s">
        <v>26</v>
      </c>
      <c r="D232" s="33"/>
      <c r="E232" s="33"/>
      <c r="F232" s="33"/>
      <c r="G232" s="33"/>
      <c r="H232" s="33"/>
      <c r="I232" s="46" t="e">
        <f t="shared" si="99"/>
        <v>#DIV/0!</v>
      </c>
      <c r="J232" s="13" t="e">
        <f t="shared" si="100"/>
        <v>#NUM!</v>
      </c>
      <c r="K232" s="75" t="e">
        <f t="shared" si="101"/>
        <v>#NUM!</v>
      </c>
      <c r="L232" s="33"/>
      <c r="M232" s="33"/>
      <c r="N232" s="33"/>
      <c r="O232" s="33"/>
      <c r="P232" s="33"/>
      <c r="Q232" s="46" t="e">
        <f t="shared" si="102"/>
        <v>#DIV/0!</v>
      </c>
      <c r="R232" s="13" t="e">
        <f t="shared" si="103"/>
        <v>#NUM!</v>
      </c>
      <c r="S232" s="75" t="e">
        <f t="shared" si="104"/>
        <v>#NUM!</v>
      </c>
      <c r="T232" s="33"/>
      <c r="U232" s="33"/>
      <c r="V232" s="33"/>
      <c r="W232" s="33"/>
      <c r="X232" s="33"/>
      <c r="Y232" s="46" t="e">
        <f t="shared" si="105"/>
        <v>#DIV/0!</v>
      </c>
      <c r="Z232" s="13" t="e">
        <f t="shared" si="106"/>
        <v>#NUM!</v>
      </c>
      <c r="AA232" s="75" t="e">
        <f t="shared" si="107"/>
        <v>#NUM!</v>
      </c>
      <c r="AB232" s="77" t="e">
        <f t="shared" si="90"/>
        <v>#NUM!</v>
      </c>
      <c r="AC232" s="77" t="e">
        <f t="shared" si="91"/>
        <v>#NUM!</v>
      </c>
      <c r="AD232" s="77" t="e">
        <f t="shared" si="92"/>
        <v>#NUM!</v>
      </c>
      <c r="AE232" s="77" t="e">
        <f t="shared" si="93"/>
        <v>#NUM!</v>
      </c>
      <c r="AF232" s="77" t="e">
        <f t="shared" si="94"/>
        <v>#NUM!</v>
      </c>
      <c r="AG232" s="77" t="e">
        <f t="shared" si="95"/>
        <v>#NUM!</v>
      </c>
      <c r="AH232" s="77" t="e">
        <f t="shared" si="96"/>
        <v>#NUM!</v>
      </c>
      <c r="AI232" s="77" t="e">
        <f t="shared" si="97"/>
        <v>#NUM!</v>
      </c>
      <c r="AJ232" s="77" t="e">
        <f t="shared" si="98"/>
        <v>#NUM!</v>
      </c>
    </row>
    <row r="233" spans="1:36" ht="15">
      <c r="A233" s="27" t="s">
        <v>318</v>
      </c>
      <c r="B233" s="6">
        <v>1</v>
      </c>
      <c r="C233" s="6" t="s">
        <v>26</v>
      </c>
      <c r="D233" s="33"/>
      <c r="E233" s="33"/>
      <c r="F233" s="33"/>
      <c r="G233" s="33"/>
      <c r="H233" s="33"/>
      <c r="I233" s="46" t="e">
        <f t="shared" si="99"/>
        <v>#DIV/0!</v>
      </c>
      <c r="J233" s="13" t="e">
        <f t="shared" si="100"/>
        <v>#NUM!</v>
      </c>
      <c r="K233" s="75" t="e">
        <f t="shared" si="101"/>
        <v>#NUM!</v>
      </c>
      <c r="L233" s="33"/>
      <c r="M233" s="33"/>
      <c r="N233" s="33"/>
      <c r="O233" s="33"/>
      <c r="P233" s="33"/>
      <c r="Q233" s="46" t="e">
        <f t="shared" si="102"/>
        <v>#DIV/0!</v>
      </c>
      <c r="R233" s="13" t="e">
        <f t="shared" si="103"/>
        <v>#NUM!</v>
      </c>
      <c r="S233" s="75" t="e">
        <f t="shared" si="104"/>
        <v>#NUM!</v>
      </c>
      <c r="T233" s="33"/>
      <c r="U233" s="33"/>
      <c r="V233" s="33"/>
      <c r="W233" s="33"/>
      <c r="X233" s="33"/>
      <c r="Y233" s="46" t="e">
        <f t="shared" si="105"/>
        <v>#DIV/0!</v>
      </c>
      <c r="Z233" s="13" t="e">
        <f t="shared" si="106"/>
        <v>#NUM!</v>
      </c>
      <c r="AA233" s="75" t="e">
        <f t="shared" si="107"/>
        <v>#NUM!</v>
      </c>
      <c r="AB233" s="77" t="e">
        <f t="shared" si="90"/>
        <v>#NUM!</v>
      </c>
      <c r="AC233" s="77" t="e">
        <f t="shared" si="91"/>
        <v>#NUM!</v>
      </c>
      <c r="AD233" s="77" t="e">
        <f t="shared" si="92"/>
        <v>#NUM!</v>
      </c>
      <c r="AE233" s="77" t="e">
        <f t="shared" si="93"/>
        <v>#NUM!</v>
      </c>
      <c r="AF233" s="77" t="e">
        <f t="shared" si="94"/>
        <v>#NUM!</v>
      </c>
      <c r="AG233" s="77" t="e">
        <f t="shared" si="95"/>
        <v>#NUM!</v>
      </c>
      <c r="AH233" s="77" t="e">
        <f t="shared" si="96"/>
        <v>#NUM!</v>
      </c>
      <c r="AI233" s="77" t="e">
        <f t="shared" si="97"/>
        <v>#NUM!</v>
      </c>
      <c r="AJ233" s="77" t="e">
        <f t="shared" si="98"/>
        <v>#NUM!</v>
      </c>
    </row>
    <row r="234" spans="1:36" ht="15">
      <c r="A234" s="27" t="s">
        <v>319</v>
      </c>
      <c r="B234" s="6">
        <v>1</v>
      </c>
      <c r="C234" s="6" t="s">
        <v>26</v>
      </c>
      <c r="D234" s="33"/>
      <c r="E234" s="33"/>
      <c r="F234" s="33"/>
      <c r="G234" s="33"/>
      <c r="H234" s="33"/>
      <c r="I234" s="46" t="e">
        <f t="shared" si="99"/>
        <v>#DIV/0!</v>
      </c>
      <c r="J234" s="13" t="e">
        <f t="shared" si="100"/>
        <v>#NUM!</v>
      </c>
      <c r="K234" s="75" t="e">
        <f t="shared" si="101"/>
        <v>#NUM!</v>
      </c>
      <c r="L234" s="33"/>
      <c r="M234" s="33"/>
      <c r="N234" s="33"/>
      <c r="O234" s="33"/>
      <c r="P234" s="33"/>
      <c r="Q234" s="46" t="e">
        <f t="shared" si="102"/>
        <v>#DIV/0!</v>
      </c>
      <c r="R234" s="13" t="e">
        <f t="shared" si="103"/>
        <v>#NUM!</v>
      </c>
      <c r="S234" s="75" t="e">
        <f t="shared" si="104"/>
        <v>#NUM!</v>
      </c>
      <c r="T234" s="33"/>
      <c r="U234" s="33"/>
      <c r="V234" s="33"/>
      <c r="W234" s="33"/>
      <c r="X234" s="33"/>
      <c r="Y234" s="46" t="e">
        <f t="shared" si="105"/>
        <v>#DIV/0!</v>
      </c>
      <c r="Z234" s="13" t="e">
        <f t="shared" si="106"/>
        <v>#NUM!</v>
      </c>
      <c r="AA234" s="75" t="e">
        <f t="shared" si="107"/>
        <v>#NUM!</v>
      </c>
      <c r="AB234" s="77" t="e">
        <f t="shared" si="90"/>
        <v>#NUM!</v>
      </c>
      <c r="AC234" s="77" t="e">
        <f t="shared" si="91"/>
        <v>#NUM!</v>
      </c>
      <c r="AD234" s="77" t="e">
        <f t="shared" si="92"/>
        <v>#NUM!</v>
      </c>
      <c r="AE234" s="77" t="e">
        <f t="shared" si="93"/>
        <v>#NUM!</v>
      </c>
      <c r="AF234" s="77" t="e">
        <f t="shared" si="94"/>
        <v>#NUM!</v>
      </c>
      <c r="AG234" s="77" t="e">
        <f t="shared" si="95"/>
        <v>#NUM!</v>
      </c>
      <c r="AH234" s="77" t="e">
        <f t="shared" si="96"/>
        <v>#NUM!</v>
      </c>
      <c r="AI234" s="77" t="e">
        <f t="shared" si="97"/>
        <v>#NUM!</v>
      </c>
      <c r="AJ234" s="77" t="e">
        <f t="shared" si="98"/>
        <v>#NUM!</v>
      </c>
    </row>
    <row r="235" spans="1:36" ht="15">
      <c r="A235" s="27" t="s">
        <v>320</v>
      </c>
      <c r="B235" s="6">
        <v>1</v>
      </c>
      <c r="C235" s="6" t="s">
        <v>26</v>
      </c>
      <c r="D235" s="33"/>
      <c r="E235" s="33"/>
      <c r="F235" s="33"/>
      <c r="G235" s="33"/>
      <c r="H235" s="33"/>
      <c r="I235" s="46" t="e">
        <f t="shared" si="99"/>
        <v>#DIV/0!</v>
      </c>
      <c r="J235" s="13" t="e">
        <f t="shared" si="100"/>
        <v>#NUM!</v>
      </c>
      <c r="K235" s="75" t="e">
        <f t="shared" si="101"/>
        <v>#NUM!</v>
      </c>
      <c r="L235" s="33"/>
      <c r="M235" s="33"/>
      <c r="N235" s="33"/>
      <c r="O235" s="33"/>
      <c r="P235" s="33"/>
      <c r="Q235" s="46" t="e">
        <f t="shared" si="102"/>
        <v>#DIV/0!</v>
      </c>
      <c r="R235" s="13" t="e">
        <f t="shared" si="103"/>
        <v>#NUM!</v>
      </c>
      <c r="S235" s="75" t="e">
        <f t="shared" si="104"/>
        <v>#NUM!</v>
      </c>
      <c r="T235" s="33"/>
      <c r="U235" s="33"/>
      <c r="V235" s="33"/>
      <c r="W235" s="33"/>
      <c r="X235" s="33"/>
      <c r="Y235" s="46" t="e">
        <f t="shared" si="105"/>
        <v>#DIV/0!</v>
      </c>
      <c r="Z235" s="13" t="e">
        <f t="shared" si="106"/>
        <v>#NUM!</v>
      </c>
      <c r="AA235" s="75" t="e">
        <f t="shared" si="107"/>
        <v>#NUM!</v>
      </c>
      <c r="AB235" s="77" t="e">
        <f t="shared" si="90"/>
        <v>#NUM!</v>
      </c>
      <c r="AC235" s="77" t="e">
        <f t="shared" si="91"/>
        <v>#NUM!</v>
      </c>
      <c r="AD235" s="77" t="e">
        <f t="shared" si="92"/>
        <v>#NUM!</v>
      </c>
      <c r="AE235" s="77" t="e">
        <f t="shared" si="93"/>
        <v>#NUM!</v>
      </c>
      <c r="AF235" s="77" t="e">
        <f t="shared" si="94"/>
        <v>#NUM!</v>
      </c>
      <c r="AG235" s="77" t="e">
        <f t="shared" si="95"/>
        <v>#NUM!</v>
      </c>
      <c r="AH235" s="77" t="e">
        <f t="shared" si="96"/>
        <v>#NUM!</v>
      </c>
      <c r="AI235" s="77" t="e">
        <f t="shared" si="97"/>
        <v>#NUM!</v>
      </c>
      <c r="AJ235" s="77" t="e">
        <f t="shared" si="98"/>
        <v>#NUM!</v>
      </c>
    </row>
    <row r="236" spans="1:36" ht="15">
      <c r="A236" s="27" t="s">
        <v>321</v>
      </c>
      <c r="B236" s="6">
        <v>1</v>
      </c>
      <c r="C236" s="6" t="s">
        <v>26</v>
      </c>
      <c r="D236" s="33"/>
      <c r="E236" s="33"/>
      <c r="F236" s="33"/>
      <c r="G236" s="33"/>
      <c r="H236" s="33"/>
      <c r="I236" s="46" t="e">
        <f t="shared" si="99"/>
        <v>#DIV/0!</v>
      </c>
      <c r="J236" s="13" t="e">
        <f t="shared" si="100"/>
        <v>#NUM!</v>
      </c>
      <c r="K236" s="75" t="e">
        <f t="shared" si="101"/>
        <v>#NUM!</v>
      </c>
      <c r="L236" s="33"/>
      <c r="M236" s="33"/>
      <c r="N236" s="33"/>
      <c r="O236" s="33"/>
      <c r="P236" s="33"/>
      <c r="Q236" s="46" t="e">
        <f t="shared" si="102"/>
        <v>#DIV/0!</v>
      </c>
      <c r="R236" s="13" t="e">
        <f t="shared" si="103"/>
        <v>#NUM!</v>
      </c>
      <c r="S236" s="75" t="e">
        <f t="shared" si="104"/>
        <v>#NUM!</v>
      </c>
      <c r="T236" s="33"/>
      <c r="U236" s="33"/>
      <c r="V236" s="33"/>
      <c r="W236" s="33"/>
      <c r="X236" s="33"/>
      <c r="Y236" s="46" t="e">
        <f t="shared" si="105"/>
        <v>#DIV/0!</v>
      </c>
      <c r="Z236" s="13" t="e">
        <f t="shared" si="106"/>
        <v>#NUM!</v>
      </c>
      <c r="AA236" s="75" t="e">
        <f t="shared" si="107"/>
        <v>#NUM!</v>
      </c>
      <c r="AB236" s="77" t="e">
        <f t="shared" si="90"/>
        <v>#NUM!</v>
      </c>
      <c r="AC236" s="77" t="e">
        <f t="shared" si="91"/>
        <v>#NUM!</v>
      </c>
      <c r="AD236" s="77" t="e">
        <f t="shared" si="92"/>
        <v>#NUM!</v>
      </c>
      <c r="AE236" s="77" t="e">
        <f t="shared" si="93"/>
        <v>#NUM!</v>
      </c>
      <c r="AF236" s="77" t="e">
        <f t="shared" si="94"/>
        <v>#NUM!</v>
      </c>
      <c r="AG236" s="77" t="e">
        <f t="shared" si="95"/>
        <v>#NUM!</v>
      </c>
      <c r="AH236" s="77" t="e">
        <f t="shared" si="96"/>
        <v>#NUM!</v>
      </c>
      <c r="AI236" s="77" t="e">
        <f t="shared" si="97"/>
        <v>#NUM!</v>
      </c>
      <c r="AJ236" s="77" t="e">
        <f t="shared" si="98"/>
        <v>#NUM!</v>
      </c>
    </row>
    <row r="237" spans="1:36" ht="15">
      <c r="A237" s="27" t="s">
        <v>322</v>
      </c>
      <c r="B237" s="6">
        <v>1</v>
      </c>
      <c r="C237" s="6" t="s">
        <v>26</v>
      </c>
      <c r="D237" s="33"/>
      <c r="E237" s="33"/>
      <c r="F237" s="33"/>
      <c r="G237" s="33"/>
      <c r="H237" s="33"/>
      <c r="I237" s="46" t="e">
        <f t="shared" si="99"/>
        <v>#DIV/0!</v>
      </c>
      <c r="J237" s="13" t="e">
        <f t="shared" si="100"/>
        <v>#NUM!</v>
      </c>
      <c r="K237" s="75" t="e">
        <f t="shared" si="101"/>
        <v>#NUM!</v>
      </c>
      <c r="L237" s="33"/>
      <c r="M237" s="33"/>
      <c r="N237" s="33"/>
      <c r="O237" s="33"/>
      <c r="P237" s="33"/>
      <c r="Q237" s="46" t="e">
        <f t="shared" si="102"/>
        <v>#DIV/0!</v>
      </c>
      <c r="R237" s="13" t="e">
        <f t="shared" si="103"/>
        <v>#NUM!</v>
      </c>
      <c r="S237" s="75" t="e">
        <f t="shared" si="104"/>
        <v>#NUM!</v>
      </c>
      <c r="T237" s="33"/>
      <c r="U237" s="33"/>
      <c r="V237" s="33"/>
      <c r="W237" s="33"/>
      <c r="X237" s="33"/>
      <c r="Y237" s="46" t="e">
        <f t="shared" si="105"/>
        <v>#DIV/0!</v>
      </c>
      <c r="Z237" s="13" t="e">
        <f t="shared" si="106"/>
        <v>#NUM!</v>
      </c>
      <c r="AA237" s="75" t="e">
        <f t="shared" si="107"/>
        <v>#NUM!</v>
      </c>
      <c r="AB237" s="77" t="e">
        <f t="shared" si="90"/>
        <v>#NUM!</v>
      </c>
      <c r="AC237" s="77" t="e">
        <f t="shared" si="91"/>
        <v>#NUM!</v>
      </c>
      <c r="AD237" s="77" t="e">
        <f t="shared" si="92"/>
        <v>#NUM!</v>
      </c>
      <c r="AE237" s="77" t="e">
        <f t="shared" si="93"/>
        <v>#NUM!</v>
      </c>
      <c r="AF237" s="77" t="e">
        <f t="shared" si="94"/>
        <v>#NUM!</v>
      </c>
      <c r="AG237" s="77" t="e">
        <f t="shared" si="95"/>
        <v>#NUM!</v>
      </c>
      <c r="AH237" s="77" t="e">
        <f t="shared" si="96"/>
        <v>#NUM!</v>
      </c>
      <c r="AI237" s="77" t="e">
        <f t="shared" si="97"/>
        <v>#NUM!</v>
      </c>
      <c r="AJ237" s="77" t="e">
        <f t="shared" si="98"/>
        <v>#NUM!</v>
      </c>
    </row>
    <row r="238" spans="1:36" ht="15">
      <c r="A238" s="27" t="s">
        <v>323</v>
      </c>
      <c r="B238" s="6">
        <v>1</v>
      </c>
      <c r="C238" s="6" t="s">
        <v>26</v>
      </c>
      <c r="D238" s="33"/>
      <c r="E238" s="33"/>
      <c r="F238" s="33"/>
      <c r="G238" s="33"/>
      <c r="H238" s="33"/>
      <c r="I238" s="46" t="e">
        <f t="shared" si="99"/>
        <v>#DIV/0!</v>
      </c>
      <c r="J238" s="13" t="e">
        <f t="shared" si="100"/>
        <v>#NUM!</v>
      </c>
      <c r="K238" s="75" t="e">
        <f t="shared" si="101"/>
        <v>#NUM!</v>
      </c>
      <c r="L238" s="33"/>
      <c r="M238" s="33"/>
      <c r="N238" s="33"/>
      <c r="O238" s="33"/>
      <c r="P238" s="33"/>
      <c r="Q238" s="46" t="e">
        <f t="shared" si="102"/>
        <v>#DIV/0!</v>
      </c>
      <c r="R238" s="13" t="e">
        <f t="shared" si="103"/>
        <v>#NUM!</v>
      </c>
      <c r="S238" s="75" t="e">
        <f t="shared" si="104"/>
        <v>#NUM!</v>
      </c>
      <c r="T238" s="33"/>
      <c r="U238" s="33"/>
      <c r="V238" s="33"/>
      <c r="W238" s="33"/>
      <c r="X238" s="33"/>
      <c r="Y238" s="46" t="e">
        <f t="shared" si="105"/>
        <v>#DIV/0!</v>
      </c>
      <c r="Z238" s="13" t="e">
        <f t="shared" si="106"/>
        <v>#NUM!</v>
      </c>
      <c r="AA238" s="75" t="e">
        <f t="shared" si="107"/>
        <v>#NUM!</v>
      </c>
      <c r="AB238" s="77" t="e">
        <f t="shared" si="90"/>
        <v>#NUM!</v>
      </c>
      <c r="AC238" s="77" t="e">
        <f t="shared" si="91"/>
        <v>#NUM!</v>
      </c>
      <c r="AD238" s="77" t="e">
        <f t="shared" si="92"/>
        <v>#NUM!</v>
      </c>
      <c r="AE238" s="77" t="e">
        <f t="shared" si="93"/>
        <v>#NUM!</v>
      </c>
      <c r="AF238" s="77" t="e">
        <f t="shared" si="94"/>
        <v>#NUM!</v>
      </c>
      <c r="AG238" s="77" t="e">
        <f t="shared" si="95"/>
        <v>#NUM!</v>
      </c>
      <c r="AH238" s="77" t="e">
        <f t="shared" si="96"/>
        <v>#NUM!</v>
      </c>
      <c r="AI238" s="77" t="e">
        <f t="shared" si="97"/>
        <v>#NUM!</v>
      </c>
      <c r="AJ238" s="77" t="e">
        <f t="shared" si="98"/>
        <v>#NUM!</v>
      </c>
    </row>
    <row r="239" spans="1:36" ht="15">
      <c r="A239" s="27" t="s">
        <v>324</v>
      </c>
      <c r="B239" s="6">
        <v>1</v>
      </c>
      <c r="C239" s="6" t="s">
        <v>26</v>
      </c>
      <c r="D239" s="33"/>
      <c r="E239" s="33"/>
      <c r="F239" s="33"/>
      <c r="G239" s="33"/>
      <c r="H239" s="33"/>
      <c r="I239" s="46" t="e">
        <f t="shared" si="99"/>
        <v>#DIV/0!</v>
      </c>
      <c r="J239" s="13" t="e">
        <f t="shared" si="100"/>
        <v>#NUM!</v>
      </c>
      <c r="K239" s="75" t="e">
        <f t="shared" si="101"/>
        <v>#NUM!</v>
      </c>
      <c r="L239" s="33"/>
      <c r="M239" s="33"/>
      <c r="N239" s="33"/>
      <c r="O239" s="33"/>
      <c r="P239" s="33"/>
      <c r="Q239" s="46" t="e">
        <f t="shared" si="102"/>
        <v>#DIV/0!</v>
      </c>
      <c r="R239" s="13" t="e">
        <f t="shared" si="103"/>
        <v>#NUM!</v>
      </c>
      <c r="S239" s="75" t="e">
        <f t="shared" si="104"/>
        <v>#NUM!</v>
      </c>
      <c r="T239" s="33"/>
      <c r="U239" s="33"/>
      <c r="V239" s="33"/>
      <c r="W239" s="33"/>
      <c r="X239" s="33"/>
      <c r="Y239" s="46" t="e">
        <f t="shared" si="105"/>
        <v>#DIV/0!</v>
      </c>
      <c r="Z239" s="13" t="e">
        <f t="shared" si="106"/>
        <v>#NUM!</v>
      </c>
      <c r="AA239" s="75" t="e">
        <f t="shared" si="107"/>
        <v>#NUM!</v>
      </c>
      <c r="AB239" s="77" t="e">
        <f t="shared" si="90"/>
        <v>#NUM!</v>
      </c>
      <c r="AC239" s="77" t="e">
        <f t="shared" si="91"/>
        <v>#NUM!</v>
      </c>
      <c r="AD239" s="77" t="e">
        <f t="shared" si="92"/>
        <v>#NUM!</v>
      </c>
      <c r="AE239" s="77" t="e">
        <f t="shared" si="93"/>
        <v>#NUM!</v>
      </c>
      <c r="AF239" s="77" t="e">
        <f t="shared" si="94"/>
        <v>#NUM!</v>
      </c>
      <c r="AG239" s="77" t="e">
        <f t="shared" si="95"/>
        <v>#NUM!</v>
      </c>
      <c r="AH239" s="77" t="e">
        <f t="shared" si="96"/>
        <v>#NUM!</v>
      </c>
      <c r="AI239" s="77" t="e">
        <f t="shared" si="97"/>
        <v>#NUM!</v>
      </c>
      <c r="AJ239" s="77" t="e">
        <f t="shared" si="98"/>
        <v>#NUM!</v>
      </c>
    </row>
    <row r="240" spans="1:36" ht="15">
      <c r="A240" s="27" t="s">
        <v>325</v>
      </c>
      <c r="B240" s="6">
        <v>1</v>
      </c>
      <c r="C240" s="6" t="s">
        <v>26</v>
      </c>
      <c r="D240" s="33"/>
      <c r="E240" s="33"/>
      <c r="F240" s="33"/>
      <c r="G240" s="33"/>
      <c r="H240" s="33"/>
      <c r="I240" s="46" t="e">
        <f t="shared" si="99"/>
        <v>#DIV/0!</v>
      </c>
      <c r="J240" s="13" t="e">
        <f t="shared" si="100"/>
        <v>#NUM!</v>
      </c>
      <c r="K240" s="75" t="e">
        <f t="shared" si="101"/>
        <v>#NUM!</v>
      </c>
      <c r="L240" s="33"/>
      <c r="M240" s="33"/>
      <c r="N240" s="33"/>
      <c r="O240" s="33"/>
      <c r="P240" s="33"/>
      <c r="Q240" s="46" t="e">
        <f t="shared" si="102"/>
        <v>#DIV/0!</v>
      </c>
      <c r="R240" s="13" t="e">
        <f t="shared" si="103"/>
        <v>#NUM!</v>
      </c>
      <c r="S240" s="75" t="e">
        <f t="shared" si="104"/>
        <v>#NUM!</v>
      </c>
      <c r="T240" s="33"/>
      <c r="U240" s="33"/>
      <c r="V240" s="33"/>
      <c r="W240" s="33"/>
      <c r="X240" s="33"/>
      <c r="Y240" s="46" t="e">
        <f t="shared" si="105"/>
        <v>#DIV/0!</v>
      </c>
      <c r="Z240" s="13" t="e">
        <f t="shared" si="106"/>
        <v>#NUM!</v>
      </c>
      <c r="AA240" s="75" t="e">
        <f t="shared" si="107"/>
        <v>#NUM!</v>
      </c>
      <c r="AB240" s="77" t="e">
        <f t="shared" si="90"/>
        <v>#NUM!</v>
      </c>
      <c r="AC240" s="77" t="e">
        <f t="shared" si="91"/>
        <v>#NUM!</v>
      </c>
      <c r="AD240" s="77" t="e">
        <f t="shared" si="92"/>
        <v>#NUM!</v>
      </c>
      <c r="AE240" s="77" t="e">
        <f t="shared" si="93"/>
        <v>#NUM!</v>
      </c>
      <c r="AF240" s="77" t="e">
        <f t="shared" si="94"/>
        <v>#NUM!</v>
      </c>
      <c r="AG240" s="77" t="e">
        <f t="shared" si="95"/>
        <v>#NUM!</v>
      </c>
      <c r="AH240" s="77" t="e">
        <f t="shared" si="96"/>
        <v>#NUM!</v>
      </c>
      <c r="AI240" s="77" t="e">
        <f t="shared" si="97"/>
        <v>#NUM!</v>
      </c>
      <c r="AJ240" s="77" t="e">
        <f t="shared" si="98"/>
        <v>#NUM!</v>
      </c>
    </row>
    <row r="241" spans="1:36" ht="15">
      <c r="A241" s="27" t="s">
        <v>326</v>
      </c>
      <c r="B241" s="6">
        <v>1</v>
      </c>
      <c r="C241" s="6" t="s">
        <v>26</v>
      </c>
      <c r="D241" s="33"/>
      <c r="E241" s="33"/>
      <c r="F241" s="33"/>
      <c r="G241" s="33"/>
      <c r="H241" s="33"/>
      <c r="I241" s="46" t="e">
        <f t="shared" si="99"/>
        <v>#DIV/0!</v>
      </c>
      <c r="J241" s="13" t="e">
        <f t="shared" si="100"/>
        <v>#NUM!</v>
      </c>
      <c r="K241" s="75" t="e">
        <f t="shared" si="101"/>
        <v>#NUM!</v>
      </c>
      <c r="L241" s="33"/>
      <c r="M241" s="33"/>
      <c r="N241" s="33"/>
      <c r="O241" s="33"/>
      <c r="P241" s="33"/>
      <c r="Q241" s="46" t="e">
        <f t="shared" si="102"/>
        <v>#DIV/0!</v>
      </c>
      <c r="R241" s="13" t="e">
        <f t="shared" si="103"/>
        <v>#NUM!</v>
      </c>
      <c r="S241" s="75" t="e">
        <f t="shared" si="104"/>
        <v>#NUM!</v>
      </c>
      <c r="T241" s="33"/>
      <c r="U241" s="33"/>
      <c r="V241" s="33"/>
      <c r="W241" s="33"/>
      <c r="X241" s="33"/>
      <c r="Y241" s="46" t="e">
        <f t="shared" si="105"/>
        <v>#DIV/0!</v>
      </c>
      <c r="Z241" s="13" t="e">
        <f t="shared" si="106"/>
        <v>#NUM!</v>
      </c>
      <c r="AA241" s="75" t="e">
        <f t="shared" si="107"/>
        <v>#NUM!</v>
      </c>
      <c r="AB241" s="77" t="e">
        <f t="shared" si="90"/>
        <v>#NUM!</v>
      </c>
      <c r="AC241" s="77" t="e">
        <f t="shared" si="91"/>
        <v>#NUM!</v>
      </c>
      <c r="AD241" s="77" t="e">
        <f t="shared" si="92"/>
        <v>#NUM!</v>
      </c>
      <c r="AE241" s="77" t="e">
        <f t="shared" si="93"/>
        <v>#NUM!</v>
      </c>
      <c r="AF241" s="77" t="e">
        <f t="shared" si="94"/>
        <v>#NUM!</v>
      </c>
      <c r="AG241" s="77" t="e">
        <f t="shared" si="95"/>
        <v>#NUM!</v>
      </c>
      <c r="AH241" s="77" t="e">
        <f t="shared" si="96"/>
        <v>#NUM!</v>
      </c>
      <c r="AI241" s="77" t="e">
        <f t="shared" si="97"/>
        <v>#NUM!</v>
      </c>
      <c r="AJ241" s="77" t="e">
        <f t="shared" si="98"/>
        <v>#NUM!</v>
      </c>
    </row>
    <row r="242" spans="1:36" ht="15">
      <c r="A242" s="27" t="s">
        <v>327</v>
      </c>
      <c r="B242" s="6">
        <v>1</v>
      </c>
      <c r="C242" s="6" t="s">
        <v>26</v>
      </c>
      <c r="D242" s="33"/>
      <c r="E242" s="33"/>
      <c r="F242" s="33"/>
      <c r="G242" s="33"/>
      <c r="H242" s="33"/>
      <c r="I242" s="46" t="e">
        <f t="shared" si="99"/>
        <v>#DIV/0!</v>
      </c>
      <c r="J242" s="13" t="e">
        <f t="shared" si="100"/>
        <v>#NUM!</v>
      </c>
      <c r="K242" s="75" t="e">
        <f t="shared" si="101"/>
        <v>#NUM!</v>
      </c>
      <c r="L242" s="33"/>
      <c r="M242" s="33"/>
      <c r="N242" s="33"/>
      <c r="O242" s="33"/>
      <c r="P242" s="33"/>
      <c r="Q242" s="46" t="e">
        <f t="shared" si="102"/>
        <v>#DIV/0!</v>
      </c>
      <c r="R242" s="13" t="e">
        <f t="shared" si="103"/>
        <v>#NUM!</v>
      </c>
      <c r="S242" s="75" t="e">
        <f t="shared" si="104"/>
        <v>#NUM!</v>
      </c>
      <c r="T242" s="33"/>
      <c r="U242" s="33"/>
      <c r="V242" s="33"/>
      <c r="W242" s="33"/>
      <c r="X242" s="33"/>
      <c r="Y242" s="46" t="e">
        <f t="shared" si="105"/>
        <v>#DIV/0!</v>
      </c>
      <c r="Z242" s="13" t="e">
        <f t="shared" si="106"/>
        <v>#NUM!</v>
      </c>
      <c r="AA242" s="75" t="e">
        <f t="shared" si="107"/>
        <v>#NUM!</v>
      </c>
      <c r="AB242" s="77" t="e">
        <f t="shared" si="90"/>
        <v>#NUM!</v>
      </c>
      <c r="AC242" s="77" t="e">
        <f t="shared" si="91"/>
        <v>#NUM!</v>
      </c>
      <c r="AD242" s="77" t="e">
        <f t="shared" si="92"/>
        <v>#NUM!</v>
      </c>
      <c r="AE242" s="77" t="e">
        <f t="shared" si="93"/>
        <v>#NUM!</v>
      </c>
      <c r="AF242" s="77" t="e">
        <f t="shared" si="94"/>
        <v>#NUM!</v>
      </c>
      <c r="AG242" s="77" t="e">
        <f t="shared" si="95"/>
        <v>#NUM!</v>
      </c>
      <c r="AH242" s="77" t="e">
        <f t="shared" si="96"/>
        <v>#NUM!</v>
      </c>
      <c r="AI242" s="77" t="e">
        <f t="shared" si="97"/>
        <v>#NUM!</v>
      </c>
      <c r="AJ242" s="77" t="e">
        <f t="shared" si="98"/>
        <v>#NUM!</v>
      </c>
    </row>
    <row r="243" spans="1:36" ht="15">
      <c r="A243" s="27" t="s">
        <v>328</v>
      </c>
      <c r="B243" s="6">
        <v>1</v>
      </c>
      <c r="C243" s="6" t="s">
        <v>26</v>
      </c>
      <c r="D243" s="33"/>
      <c r="E243" s="33"/>
      <c r="F243" s="33"/>
      <c r="G243" s="33"/>
      <c r="H243" s="33"/>
      <c r="I243" s="46" t="e">
        <f t="shared" si="99"/>
        <v>#DIV/0!</v>
      </c>
      <c r="J243" s="13" t="e">
        <f t="shared" si="100"/>
        <v>#NUM!</v>
      </c>
      <c r="K243" s="75" t="e">
        <f t="shared" si="101"/>
        <v>#NUM!</v>
      </c>
      <c r="L243" s="33"/>
      <c r="M243" s="33"/>
      <c r="N243" s="33"/>
      <c r="O243" s="33"/>
      <c r="P243" s="33"/>
      <c r="Q243" s="46" t="e">
        <f t="shared" si="102"/>
        <v>#DIV/0!</v>
      </c>
      <c r="R243" s="13" t="e">
        <f t="shared" si="103"/>
        <v>#NUM!</v>
      </c>
      <c r="S243" s="75" t="e">
        <f t="shared" si="104"/>
        <v>#NUM!</v>
      </c>
      <c r="T243" s="33"/>
      <c r="U243" s="33"/>
      <c r="V243" s="33"/>
      <c r="W243" s="33"/>
      <c r="X243" s="33"/>
      <c r="Y243" s="46" t="e">
        <f t="shared" si="105"/>
        <v>#DIV/0!</v>
      </c>
      <c r="Z243" s="13" t="e">
        <f t="shared" si="106"/>
        <v>#NUM!</v>
      </c>
      <c r="AA243" s="75" t="e">
        <f t="shared" si="107"/>
        <v>#NUM!</v>
      </c>
      <c r="AB243" s="77" t="e">
        <f t="shared" si="90"/>
        <v>#NUM!</v>
      </c>
      <c r="AC243" s="77" t="e">
        <f t="shared" si="91"/>
        <v>#NUM!</v>
      </c>
      <c r="AD243" s="77" t="e">
        <f t="shared" si="92"/>
        <v>#NUM!</v>
      </c>
      <c r="AE243" s="77" t="e">
        <f t="shared" si="93"/>
        <v>#NUM!</v>
      </c>
      <c r="AF243" s="77" t="e">
        <f t="shared" si="94"/>
        <v>#NUM!</v>
      </c>
      <c r="AG243" s="77" t="e">
        <f t="shared" si="95"/>
        <v>#NUM!</v>
      </c>
      <c r="AH243" s="77" t="e">
        <f t="shared" si="96"/>
        <v>#NUM!</v>
      </c>
      <c r="AI243" s="77" t="e">
        <f t="shared" si="97"/>
        <v>#NUM!</v>
      </c>
      <c r="AJ243" s="77" t="e">
        <f t="shared" si="98"/>
        <v>#NUM!</v>
      </c>
    </row>
    <row r="244" spans="1:36" ht="15">
      <c r="A244" s="27" t="s">
        <v>329</v>
      </c>
      <c r="B244" s="6">
        <v>1</v>
      </c>
      <c r="C244" s="6" t="s">
        <v>26</v>
      </c>
      <c r="D244" s="33"/>
      <c r="E244" s="33"/>
      <c r="F244" s="33"/>
      <c r="G244" s="33"/>
      <c r="H244" s="33"/>
      <c r="I244" s="46" t="e">
        <f t="shared" si="99"/>
        <v>#DIV/0!</v>
      </c>
      <c r="J244" s="13" t="e">
        <f t="shared" si="100"/>
        <v>#NUM!</v>
      </c>
      <c r="K244" s="75" t="e">
        <f t="shared" si="101"/>
        <v>#NUM!</v>
      </c>
      <c r="L244" s="33"/>
      <c r="M244" s="33"/>
      <c r="N244" s="33"/>
      <c r="O244" s="33"/>
      <c r="P244" s="33"/>
      <c r="Q244" s="46" t="e">
        <f t="shared" si="102"/>
        <v>#DIV/0!</v>
      </c>
      <c r="R244" s="13" t="e">
        <f t="shared" si="103"/>
        <v>#NUM!</v>
      </c>
      <c r="S244" s="75" t="e">
        <f t="shared" si="104"/>
        <v>#NUM!</v>
      </c>
      <c r="T244" s="33"/>
      <c r="U244" s="33"/>
      <c r="V244" s="33"/>
      <c r="W244" s="33"/>
      <c r="X244" s="33"/>
      <c r="Y244" s="46" t="e">
        <f t="shared" si="105"/>
        <v>#DIV/0!</v>
      </c>
      <c r="Z244" s="13" t="e">
        <f t="shared" si="106"/>
        <v>#NUM!</v>
      </c>
      <c r="AA244" s="75" t="e">
        <f t="shared" si="107"/>
        <v>#NUM!</v>
      </c>
      <c r="AB244" s="77" t="e">
        <f t="shared" si="90"/>
        <v>#NUM!</v>
      </c>
      <c r="AC244" s="77" t="e">
        <f t="shared" si="91"/>
        <v>#NUM!</v>
      </c>
      <c r="AD244" s="77" t="e">
        <f t="shared" si="92"/>
        <v>#NUM!</v>
      </c>
      <c r="AE244" s="77" t="e">
        <f t="shared" si="93"/>
        <v>#NUM!</v>
      </c>
      <c r="AF244" s="77" t="e">
        <f t="shared" si="94"/>
        <v>#NUM!</v>
      </c>
      <c r="AG244" s="77" t="e">
        <f t="shared" si="95"/>
        <v>#NUM!</v>
      </c>
      <c r="AH244" s="77" t="e">
        <f t="shared" si="96"/>
        <v>#NUM!</v>
      </c>
      <c r="AI244" s="77" t="e">
        <f t="shared" si="97"/>
        <v>#NUM!</v>
      </c>
      <c r="AJ244" s="77" t="e">
        <f t="shared" si="98"/>
        <v>#NUM!</v>
      </c>
    </row>
    <row r="245" spans="1:36" ht="15">
      <c r="A245" s="27" t="s">
        <v>330</v>
      </c>
      <c r="B245" s="6">
        <v>1</v>
      </c>
      <c r="C245" s="6" t="s">
        <v>26</v>
      </c>
      <c r="D245" s="33"/>
      <c r="E245" s="33"/>
      <c r="F245" s="33"/>
      <c r="G245" s="33"/>
      <c r="H245" s="33"/>
      <c r="I245" s="46" t="e">
        <f t="shared" si="99"/>
        <v>#DIV/0!</v>
      </c>
      <c r="J245" s="13" t="e">
        <f t="shared" si="100"/>
        <v>#NUM!</v>
      </c>
      <c r="K245" s="75" t="e">
        <f t="shared" si="101"/>
        <v>#NUM!</v>
      </c>
      <c r="L245" s="33"/>
      <c r="M245" s="33"/>
      <c r="N245" s="33"/>
      <c r="O245" s="33"/>
      <c r="P245" s="33"/>
      <c r="Q245" s="46" t="e">
        <f t="shared" si="102"/>
        <v>#DIV/0!</v>
      </c>
      <c r="R245" s="13" t="e">
        <f t="shared" si="103"/>
        <v>#NUM!</v>
      </c>
      <c r="S245" s="75" t="e">
        <f t="shared" si="104"/>
        <v>#NUM!</v>
      </c>
      <c r="T245" s="33"/>
      <c r="U245" s="33"/>
      <c r="V245" s="33"/>
      <c r="W245" s="33"/>
      <c r="X245" s="33"/>
      <c r="Y245" s="46" t="e">
        <f t="shared" si="105"/>
        <v>#DIV/0!</v>
      </c>
      <c r="Z245" s="13" t="e">
        <f t="shared" si="106"/>
        <v>#NUM!</v>
      </c>
      <c r="AA245" s="75" t="e">
        <f t="shared" si="107"/>
        <v>#NUM!</v>
      </c>
      <c r="AB245" s="77" t="e">
        <f t="shared" si="90"/>
        <v>#NUM!</v>
      </c>
      <c r="AC245" s="77" t="e">
        <f t="shared" si="91"/>
        <v>#NUM!</v>
      </c>
      <c r="AD245" s="77" t="e">
        <f t="shared" si="92"/>
        <v>#NUM!</v>
      </c>
      <c r="AE245" s="77" t="e">
        <f t="shared" si="93"/>
        <v>#NUM!</v>
      </c>
      <c r="AF245" s="77" t="e">
        <f t="shared" si="94"/>
        <v>#NUM!</v>
      </c>
      <c r="AG245" s="77" t="e">
        <f t="shared" si="95"/>
        <v>#NUM!</v>
      </c>
      <c r="AH245" s="77" t="e">
        <f t="shared" si="96"/>
        <v>#NUM!</v>
      </c>
      <c r="AI245" s="77" t="e">
        <f t="shared" si="97"/>
        <v>#NUM!</v>
      </c>
      <c r="AJ245" s="77" t="e">
        <f t="shared" si="98"/>
        <v>#NUM!</v>
      </c>
    </row>
    <row r="246" spans="1:36" ht="15">
      <c r="A246" s="27" t="s">
        <v>331</v>
      </c>
      <c r="B246" s="6">
        <v>1</v>
      </c>
      <c r="C246" s="6" t="s">
        <v>26</v>
      </c>
      <c r="D246" s="33"/>
      <c r="E246" s="33"/>
      <c r="F246" s="33"/>
      <c r="G246" s="33"/>
      <c r="H246" s="33"/>
      <c r="I246" s="46" t="e">
        <f t="shared" si="99"/>
        <v>#DIV/0!</v>
      </c>
      <c r="J246" s="13" t="e">
        <f t="shared" si="100"/>
        <v>#NUM!</v>
      </c>
      <c r="K246" s="75" t="e">
        <f t="shared" si="101"/>
        <v>#NUM!</v>
      </c>
      <c r="L246" s="33"/>
      <c r="M246" s="33"/>
      <c r="N246" s="33"/>
      <c r="O246" s="33"/>
      <c r="P246" s="33"/>
      <c r="Q246" s="46" t="e">
        <f t="shared" si="102"/>
        <v>#DIV/0!</v>
      </c>
      <c r="R246" s="13" t="e">
        <f t="shared" si="103"/>
        <v>#NUM!</v>
      </c>
      <c r="S246" s="75" t="e">
        <f t="shared" si="104"/>
        <v>#NUM!</v>
      </c>
      <c r="T246" s="33"/>
      <c r="U246" s="33"/>
      <c r="V246" s="33"/>
      <c r="W246" s="33"/>
      <c r="X246" s="33"/>
      <c r="Y246" s="46" t="e">
        <f t="shared" si="105"/>
        <v>#DIV/0!</v>
      </c>
      <c r="Z246" s="13" t="e">
        <f t="shared" si="106"/>
        <v>#NUM!</v>
      </c>
      <c r="AA246" s="75" t="e">
        <f t="shared" si="107"/>
        <v>#NUM!</v>
      </c>
      <c r="AB246" s="77" t="e">
        <f t="shared" si="90"/>
        <v>#NUM!</v>
      </c>
      <c r="AC246" s="77" t="e">
        <f t="shared" si="91"/>
        <v>#NUM!</v>
      </c>
      <c r="AD246" s="77" t="e">
        <f t="shared" si="92"/>
        <v>#NUM!</v>
      </c>
      <c r="AE246" s="77" t="e">
        <f t="shared" si="93"/>
        <v>#NUM!</v>
      </c>
      <c r="AF246" s="77" t="e">
        <f t="shared" si="94"/>
        <v>#NUM!</v>
      </c>
      <c r="AG246" s="77" t="e">
        <f t="shared" si="95"/>
        <v>#NUM!</v>
      </c>
      <c r="AH246" s="77" t="e">
        <f t="shared" si="96"/>
        <v>#NUM!</v>
      </c>
      <c r="AI246" s="77" t="e">
        <f t="shared" si="97"/>
        <v>#NUM!</v>
      </c>
      <c r="AJ246" s="77" t="e">
        <f t="shared" si="98"/>
        <v>#NUM!</v>
      </c>
    </row>
    <row r="247" spans="1:36" ht="15">
      <c r="A247" s="27" t="s">
        <v>332</v>
      </c>
      <c r="B247" s="6">
        <v>1</v>
      </c>
      <c r="C247" s="6" t="s">
        <v>26</v>
      </c>
      <c r="D247" s="33"/>
      <c r="E247" s="33"/>
      <c r="F247" s="33"/>
      <c r="G247" s="33"/>
      <c r="H247" s="33"/>
      <c r="I247" s="46" t="e">
        <f t="shared" si="99"/>
        <v>#DIV/0!</v>
      </c>
      <c r="J247" s="13" t="e">
        <f t="shared" si="100"/>
        <v>#NUM!</v>
      </c>
      <c r="K247" s="75" t="e">
        <f t="shared" si="101"/>
        <v>#NUM!</v>
      </c>
      <c r="L247" s="33"/>
      <c r="M247" s="33"/>
      <c r="N247" s="33"/>
      <c r="O247" s="33"/>
      <c r="P247" s="33"/>
      <c r="Q247" s="46" t="e">
        <f t="shared" si="102"/>
        <v>#DIV/0!</v>
      </c>
      <c r="R247" s="13" t="e">
        <f t="shared" si="103"/>
        <v>#NUM!</v>
      </c>
      <c r="S247" s="75" t="e">
        <f t="shared" si="104"/>
        <v>#NUM!</v>
      </c>
      <c r="T247" s="33"/>
      <c r="U247" s="33"/>
      <c r="V247" s="33"/>
      <c r="W247" s="33"/>
      <c r="X247" s="33"/>
      <c r="Y247" s="46" t="e">
        <f t="shared" si="105"/>
        <v>#DIV/0!</v>
      </c>
      <c r="Z247" s="13" t="e">
        <f t="shared" si="106"/>
        <v>#NUM!</v>
      </c>
      <c r="AA247" s="75" t="e">
        <f t="shared" si="107"/>
        <v>#NUM!</v>
      </c>
      <c r="AB247" s="77" t="e">
        <f t="shared" si="90"/>
        <v>#NUM!</v>
      </c>
      <c r="AC247" s="77" t="e">
        <f t="shared" si="91"/>
        <v>#NUM!</v>
      </c>
      <c r="AD247" s="77" t="e">
        <f t="shared" si="92"/>
        <v>#NUM!</v>
      </c>
      <c r="AE247" s="77" t="e">
        <f t="shared" si="93"/>
        <v>#NUM!</v>
      </c>
      <c r="AF247" s="77" t="e">
        <f t="shared" si="94"/>
        <v>#NUM!</v>
      </c>
      <c r="AG247" s="77" t="e">
        <f t="shared" si="95"/>
        <v>#NUM!</v>
      </c>
      <c r="AH247" s="77" t="e">
        <f t="shared" si="96"/>
        <v>#NUM!</v>
      </c>
      <c r="AI247" s="77" t="e">
        <f t="shared" si="97"/>
        <v>#NUM!</v>
      </c>
      <c r="AJ247" s="77" t="e">
        <f t="shared" si="98"/>
        <v>#NUM!</v>
      </c>
    </row>
    <row r="248" spans="1:36" ht="15">
      <c r="A248" s="27" t="s">
        <v>333</v>
      </c>
      <c r="B248" s="6">
        <v>1</v>
      </c>
      <c r="C248" s="6" t="s">
        <v>26</v>
      </c>
      <c r="D248" s="33"/>
      <c r="E248" s="33"/>
      <c r="F248" s="33"/>
      <c r="G248" s="33"/>
      <c r="H248" s="33"/>
      <c r="I248" s="46" t="e">
        <f t="shared" si="99"/>
        <v>#DIV/0!</v>
      </c>
      <c r="J248" s="13" t="e">
        <f t="shared" si="100"/>
        <v>#NUM!</v>
      </c>
      <c r="K248" s="75" t="e">
        <f t="shared" si="101"/>
        <v>#NUM!</v>
      </c>
      <c r="L248" s="33"/>
      <c r="M248" s="33"/>
      <c r="N248" s="33"/>
      <c r="O248" s="33"/>
      <c r="P248" s="33"/>
      <c r="Q248" s="46" t="e">
        <f t="shared" si="102"/>
        <v>#DIV/0!</v>
      </c>
      <c r="R248" s="13" t="e">
        <f t="shared" si="103"/>
        <v>#NUM!</v>
      </c>
      <c r="S248" s="75" t="e">
        <f t="shared" si="104"/>
        <v>#NUM!</v>
      </c>
      <c r="T248" s="33"/>
      <c r="U248" s="33"/>
      <c r="V248" s="33"/>
      <c r="W248" s="33"/>
      <c r="X248" s="33"/>
      <c r="Y248" s="46" t="e">
        <f t="shared" si="105"/>
        <v>#DIV/0!</v>
      </c>
      <c r="Z248" s="13" t="e">
        <f t="shared" si="106"/>
        <v>#NUM!</v>
      </c>
      <c r="AA248" s="75" t="e">
        <f t="shared" si="107"/>
        <v>#NUM!</v>
      </c>
      <c r="AB248" s="77" t="e">
        <f t="shared" si="90"/>
        <v>#NUM!</v>
      </c>
      <c r="AC248" s="77" t="e">
        <f t="shared" si="91"/>
        <v>#NUM!</v>
      </c>
      <c r="AD248" s="77" t="e">
        <f t="shared" si="92"/>
        <v>#NUM!</v>
      </c>
      <c r="AE248" s="77" t="e">
        <f t="shared" si="93"/>
        <v>#NUM!</v>
      </c>
      <c r="AF248" s="77" t="e">
        <f t="shared" si="94"/>
        <v>#NUM!</v>
      </c>
      <c r="AG248" s="77" t="e">
        <f t="shared" si="95"/>
        <v>#NUM!</v>
      </c>
      <c r="AH248" s="77" t="e">
        <f t="shared" si="96"/>
        <v>#NUM!</v>
      </c>
      <c r="AI248" s="77" t="e">
        <f t="shared" si="97"/>
        <v>#NUM!</v>
      </c>
      <c r="AJ248" s="77" t="e">
        <f t="shared" si="98"/>
        <v>#NUM!</v>
      </c>
    </row>
    <row r="249" spans="1:36" ht="15">
      <c r="A249" s="27" t="s">
        <v>334</v>
      </c>
      <c r="B249" s="6">
        <v>1</v>
      </c>
      <c r="C249" s="6" t="s">
        <v>26</v>
      </c>
      <c r="D249" s="33"/>
      <c r="E249" s="33"/>
      <c r="F249" s="33"/>
      <c r="G249" s="33"/>
      <c r="H249" s="33"/>
      <c r="I249" s="46" t="e">
        <f t="shared" si="99"/>
        <v>#DIV/0!</v>
      </c>
      <c r="J249" s="13" t="e">
        <f t="shared" si="100"/>
        <v>#NUM!</v>
      </c>
      <c r="K249" s="75" t="e">
        <f t="shared" si="101"/>
        <v>#NUM!</v>
      </c>
      <c r="L249" s="33"/>
      <c r="M249" s="33"/>
      <c r="N249" s="33"/>
      <c r="O249" s="33"/>
      <c r="P249" s="33"/>
      <c r="Q249" s="46" t="e">
        <f t="shared" si="102"/>
        <v>#DIV/0!</v>
      </c>
      <c r="R249" s="13" t="e">
        <f t="shared" si="103"/>
        <v>#NUM!</v>
      </c>
      <c r="S249" s="75" t="e">
        <f t="shared" si="104"/>
        <v>#NUM!</v>
      </c>
      <c r="T249" s="33"/>
      <c r="U249" s="33"/>
      <c r="V249" s="33"/>
      <c r="W249" s="33"/>
      <c r="X249" s="33"/>
      <c r="Y249" s="46" t="e">
        <f t="shared" si="105"/>
        <v>#DIV/0!</v>
      </c>
      <c r="Z249" s="13" t="e">
        <f t="shared" si="106"/>
        <v>#NUM!</v>
      </c>
      <c r="AA249" s="75" t="e">
        <f t="shared" si="107"/>
        <v>#NUM!</v>
      </c>
      <c r="AB249" s="77" t="e">
        <f t="shared" si="90"/>
        <v>#NUM!</v>
      </c>
      <c r="AC249" s="77" t="e">
        <f t="shared" si="91"/>
        <v>#NUM!</v>
      </c>
      <c r="AD249" s="77" t="e">
        <f t="shared" si="92"/>
        <v>#NUM!</v>
      </c>
      <c r="AE249" s="77" t="e">
        <f t="shared" si="93"/>
        <v>#NUM!</v>
      </c>
      <c r="AF249" s="77" t="e">
        <f t="shared" si="94"/>
        <v>#NUM!</v>
      </c>
      <c r="AG249" s="77" t="e">
        <f t="shared" si="95"/>
        <v>#NUM!</v>
      </c>
      <c r="AH249" s="77" t="e">
        <f t="shared" si="96"/>
        <v>#NUM!</v>
      </c>
      <c r="AI249" s="77" t="e">
        <f t="shared" si="97"/>
        <v>#NUM!</v>
      </c>
      <c r="AJ249" s="77" t="e">
        <f t="shared" si="98"/>
        <v>#NUM!</v>
      </c>
    </row>
    <row r="250" spans="1:36" ht="15">
      <c r="A250" s="27" t="s">
        <v>335</v>
      </c>
      <c r="B250" s="6">
        <v>1</v>
      </c>
      <c r="C250" s="6" t="s">
        <v>26</v>
      </c>
      <c r="D250" s="33"/>
      <c r="E250" s="33"/>
      <c r="F250" s="33"/>
      <c r="G250" s="33"/>
      <c r="H250" s="33"/>
      <c r="I250" s="46" t="e">
        <f t="shared" ref="I250:I252" si="108">STDEV(D250:H250)/AVERAGE(D250:H250)</f>
        <v>#DIV/0!</v>
      </c>
      <c r="J250" s="13" t="e">
        <f t="shared" si="100"/>
        <v>#NUM!</v>
      </c>
      <c r="K250" s="75" t="e">
        <f t="shared" ref="K250:K252" si="109">J250/MIN(J250,R250,Z250)*B250</f>
        <v>#NUM!</v>
      </c>
      <c r="L250" s="33"/>
      <c r="M250" s="33"/>
      <c r="N250" s="33"/>
      <c r="O250" s="33"/>
      <c r="P250" s="33"/>
      <c r="Q250" s="46" t="e">
        <f t="shared" ref="Q250:Q252" si="110">STDEV(L250:P250)/AVERAGE(L250:P250)</f>
        <v>#DIV/0!</v>
      </c>
      <c r="R250" s="13" t="e">
        <f t="shared" si="103"/>
        <v>#NUM!</v>
      </c>
      <c r="S250" s="75" t="e">
        <f t="shared" ref="S250:S252" si="111">R250/MIN(J250,R250,Z250)*B250</f>
        <v>#NUM!</v>
      </c>
      <c r="T250" s="33"/>
      <c r="U250" s="33"/>
      <c r="V250" s="33"/>
      <c r="W250" s="33"/>
      <c r="X250" s="33"/>
      <c r="Y250" s="46" t="e">
        <f t="shared" ref="Y250:Y252" si="112">STDEV(T250:X250)/AVERAGE(T250:X250)</f>
        <v>#DIV/0!</v>
      </c>
      <c r="Z250" s="13" t="e">
        <f t="shared" si="106"/>
        <v>#NUM!</v>
      </c>
      <c r="AA250" s="75" t="e">
        <f t="shared" ref="AA250:AA252" si="113">Z250/MIN(J250,R250,Z250)*B250</f>
        <v>#NUM!</v>
      </c>
      <c r="AB250" s="77" t="e">
        <f t="shared" si="90"/>
        <v>#NUM!</v>
      </c>
      <c r="AC250" s="77" t="e">
        <f t="shared" si="91"/>
        <v>#NUM!</v>
      </c>
      <c r="AD250" s="77" t="e">
        <f t="shared" si="92"/>
        <v>#NUM!</v>
      </c>
      <c r="AE250" s="77" t="e">
        <f t="shared" si="93"/>
        <v>#NUM!</v>
      </c>
      <c r="AF250" s="77" t="e">
        <f t="shared" si="94"/>
        <v>#NUM!</v>
      </c>
      <c r="AG250" s="77" t="e">
        <f t="shared" si="95"/>
        <v>#NUM!</v>
      </c>
      <c r="AH250" s="77" t="e">
        <f t="shared" si="96"/>
        <v>#NUM!</v>
      </c>
      <c r="AI250" s="77" t="e">
        <f t="shared" si="97"/>
        <v>#NUM!</v>
      </c>
      <c r="AJ250" s="77" t="e">
        <f t="shared" si="98"/>
        <v>#NUM!</v>
      </c>
    </row>
    <row r="251" spans="1:36" ht="15">
      <c r="A251" s="27" t="s">
        <v>336</v>
      </c>
      <c r="B251" s="6">
        <v>1</v>
      </c>
      <c r="C251" s="6" t="s">
        <v>26</v>
      </c>
      <c r="D251" s="33"/>
      <c r="E251" s="33"/>
      <c r="F251" s="33"/>
      <c r="G251" s="33"/>
      <c r="H251" s="33"/>
      <c r="I251" s="46" t="e">
        <f t="shared" si="108"/>
        <v>#DIV/0!</v>
      </c>
      <c r="J251" s="13" t="e">
        <f t="shared" si="100"/>
        <v>#NUM!</v>
      </c>
      <c r="K251" s="75" t="e">
        <f t="shared" si="109"/>
        <v>#NUM!</v>
      </c>
      <c r="L251" s="33"/>
      <c r="M251" s="33"/>
      <c r="N251" s="33"/>
      <c r="O251" s="33"/>
      <c r="P251" s="33"/>
      <c r="Q251" s="46" t="e">
        <f t="shared" si="110"/>
        <v>#DIV/0!</v>
      </c>
      <c r="R251" s="13" t="e">
        <f t="shared" si="103"/>
        <v>#NUM!</v>
      </c>
      <c r="S251" s="75" t="e">
        <f t="shared" si="111"/>
        <v>#NUM!</v>
      </c>
      <c r="T251" s="33"/>
      <c r="U251" s="33"/>
      <c r="V251" s="33"/>
      <c r="W251" s="33"/>
      <c r="X251" s="33"/>
      <c r="Y251" s="46" t="e">
        <f t="shared" si="112"/>
        <v>#DIV/0!</v>
      </c>
      <c r="Z251" s="13" t="e">
        <f t="shared" si="106"/>
        <v>#NUM!</v>
      </c>
      <c r="AA251" s="75" t="e">
        <f t="shared" si="113"/>
        <v>#NUM!</v>
      </c>
      <c r="AB251" s="77" t="e">
        <f t="shared" si="90"/>
        <v>#NUM!</v>
      </c>
      <c r="AC251" s="77" t="e">
        <f t="shared" si="91"/>
        <v>#NUM!</v>
      </c>
      <c r="AD251" s="77" t="e">
        <f t="shared" si="92"/>
        <v>#NUM!</v>
      </c>
      <c r="AE251" s="77" t="e">
        <f t="shared" si="93"/>
        <v>#NUM!</v>
      </c>
      <c r="AF251" s="77" t="e">
        <f t="shared" si="94"/>
        <v>#NUM!</v>
      </c>
      <c r="AG251" s="77" t="e">
        <f t="shared" si="95"/>
        <v>#NUM!</v>
      </c>
      <c r="AH251" s="77" t="e">
        <f t="shared" si="96"/>
        <v>#NUM!</v>
      </c>
      <c r="AI251" s="77" t="e">
        <f t="shared" si="97"/>
        <v>#NUM!</v>
      </c>
      <c r="AJ251" s="77" t="e">
        <f t="shared" si="98"/>
        <v>#NUM!</v>
      </c>
    </row>
    <row r="252" spans="1:36" ht="15">
      <c r="A252" s="27" t="s">
        <v>337</v>
      </c>
      <c r="B252" s="6">
        <v>1</v>
      </c>
      <c r="C252" s="6" t="s">
        <v>26</v>
      </c>
      <c r="D252" s="33"/>
      <c r="E252" s="33"/>
      <c r="F252" s="33"/>
      <c r="G252" s="33"/>
      <c r="H252" s="33"/>
      <c r="I252" s="46" t="e">
        <f t="shared" si="108"/>
        <v>#DIV/0!</v>
      </c>
      <c r="J252" s="13" t="e">
        <f t="shared" si="100"/>
        <v>#NUM!</v>
      </c>
      <c r="K252" s="75" t="e">
        <f t="shared" si="109"/>
        <v>#NUM!</v>
      </c>
      <c r="L252" s="33"/>
      <c r="M252" s="33"/>
      <c r="N252" s="33"/>
      <c r="O252" s="33"/>
      <c r="P252" s="33"/>
      <c r="Q252" s="46" t="e">
        <f t="shared" si="110"/>
        <v>#DIV/0!</v>
      </c>
      <c r="R252" s="13" t="e">
        <f t="shared" si="103"/>
        <v>#NUM!</v>
      </c>
      <c r="S252" s="75" t="e">
        <f t="shared" si="111"/>
        <v>#NUM!</v>
      </c>
      <c r="T252" s="33"/>
      <c r="U252" s="33"/>
      <c r="V252" s="33"/>
      <c r="W252" s="33"/>
      <c r="X252" s="33"/>
      <c r="Y252" s="46" t="e">
        <f t="shared" si="112"/>
        <v>#DIV/0!</v>
      </c>
      <c r="Z252" s="13" t="e">
        <f t="shared" si="106"/>
        <v>#NUM!</v>
      </c>
      <c r="AA252" s="75" t="e">
        <f t="shared" si="113"/>
        <v>#NUM!</v>
      </c>
      <c r="AB252" s="77" t="e">
        <f t="shared" si="90"/>
        <v>#NUM!</v>
      </c>
      <c r="AC252" s="77" t="e">
        <f t="shared" si="91"/>
        <v>#NUM!</v>
      </c>
      <c r="AD252" s="77" t="e">
        <f t="shared" si="92"/>
        <v>#NUM!</v>
      </c>
      <c r="AE252" s="77" t="e">
        <f t="shared" si="93"/>
        <v>#NUM!</v>
      </c>
      <c r="AF252" s="77" t="e">
        <f t="shared" si="94"/>
        <v>#NUM!</v>
      </c>
      <c r="AG252" s="77" t="e">
        <f t="shared" si="95"/>
        <v>#NUM!</v>
      </c>
      <c r="AH252" s="77" t="e">
        <f t="shared" si="96"/>
        <v>#NUM!</v>
      </c>
      <c r="AI252" s="77" t="e">
        <f t="shared" si="97"/>
        <v>#NUM!</v>
      </c>
      <c r="AJ252" s="77" t="e">
        <f t="shared" si="98"/>
        <v>#NUM!</v>
      </c>
    </row>
    <row r="253" spans="1:36" s="38" customFormat="1" ht="14">
      <c r="A253" s="42" t="s">
        <v>94</v>
      </c>
      <c r="B253" s="40"/>
      <c r="C253" s="36" t="s">
        <v>36</v>
      </c>
      <c r="D253" s="36"/>
      <c r="E253" s="36"/>
      <c r="F253" s="36"/>
      <c r="G253" s="36"/>
      <c r="H253" s="36"/>
      <c r="I253" s="36"/>
      <c r="J253" s="36"/>
      <c r="K253" s="37">
        <f ca="1">SUMIF(INDIRECT(ADDRESS(4,3)&amp;":"&amp;ADDRESS(ROW()-1,3)),"=Y",INDIRECT(ADDRESS(4,COLUMN())&amp;":"&amp;ADDRESS(ROW()-1,COLUMN())))</f>
        <v>0</v>
      </c>
      <c r="L253" s="36"/>
      <c r="M253" s="36"/>
      <c r="N253" s="36"/>
      <c r="O253" s="36"/>
      <c r="P253" s="36"/>
      <c r="Q253" s="36"/>
      <c r="R253" s="36"/>
      <c r="S253" s="37">
        <f ca="1">SUMIF(INDIRECT(ADDRESS(4,3)&amp;":"&amp;ADDRESS(ROW()-1,3)),"=Y",INDIRECT(ADDRESS(4,COLUMN())&amp;":"&amp;ADDRESS(ROW()-1,COLUMN())))</f>
        <v>0</v>
      </c>
      <c r="T253" s="36"/>
      <c r="U253" s="36"/>
      <c r="V253" s="36"/>
      <c r="W253" s="36"/>
      <c r="X253" s="36"/>
      <c r="Y253" s="36"/>
      <c r="Z253" s="37"/>
      <c r="AA253" s="37">
        <f ca="1">SUMIF(INDIRECT(ADDRESS(4,3)&amp;":"&amp;ADDRESS(ROW()-1,3)),"=Y",INDIRECT(ADDRESS(4,COLUMN())&amp;":"&amp;ADDRESS(ROW()-1,COLUMN())))</f>
        <v>0</v>
      </c>
      <c r="AB253" s="37">
        <f t="shared" ref="AB253:AI253" ca="1" si="114">SUMIF(INDIRECT(ADDRESS(4,3)&amp;":"&amp;ADDRESS(ROW()-1,3)),"=Y",INDIRECT(ADDRESS(4,COLUMN())&amp;":"&amp;ADDRESS(ROW()-1,COLUMN())))</f>
        <v>0</v>
      </c>
      <c r="AC253" s="37">
        <f t="shared" ca="1" si="114"/>
        <v>0</v>
      </c>
      <c r="AD253" s="90" t="e">
        <f ca="1">(AB253-AC253)*2/(AB253+AC253)</f>
        <v>#DIV/0!</v>
      </c>
      <c r="AE253" s="37">
        <f t="shared" ca="1" si="114"/>
        <v>0</v>
      </c>
      <c r="AF253" s="37">
        <f t="shared" ca="1" si="114"/>
        <v>0</v>
      </c>
      <c r="AG253" s="90" t="e">
        <f ca="1">(AE253-AF253)*2/(AE253+AF253)</f>
        <v>#DIV/0!</v>
      </c>
      <c r="AH253" s="37">
        <f t="shared" ca="1" si="114"/>
        <v>0</v>
      </c>
      <c r="AI253" s="37">
        <f t="shared" ca="1" si="114"/>
        <v>0</v>
      </c>
      <c r="AJ253" s="90" t="e">
        <f ca="1">(AH253-AI253)*2/(AH253+AI253)</f>
        <v>#DIV/0!</v>
      </c>
    </row>
    <row r="254" spans="1:36" s="38" customFormat="1" ht="14">
      <c r="A254" s="42" t="s">
        <v>95</v>
      </c>
      <c r="B254" s="40"/>
      <c r="C254" s="36" t="s">
        <v>26</v>
      </c>
      <c r="D254" s="36"/>
      <c r="E254" s="36"/>
      <c r="F254" s="36"/>
      <c r="G254" s="36"/>
      <c r="H254" s="36"/>
      <c r="I254" s="36"/>
      <c r="J254" s="36"/>
      <c r="K254" s="37" t="e">
        <f ca="1">SUMIF(INDIRECT(ADDRESS(4,3)&amp;":"&amp;ADDRESS(ROW()-2,3)),"=N",INDIRECT(ADDRESS(4,COLUMN())&amp;":"&amp;ADDRESS(ROW()-2,COLUMN())))</f>
        <v>#NUM!</v>
      </c>
      <c r="L254" s="36"/>
      <c r="M254" s="36"/>
      <c r="N254" s="36"/>
      <c r="O254" s="36"/>
      <c r="P254" s="36"/>
      <c r="Q254" s="36"/>
      <c r="R254" s="36"/>
      <c r="S254" s="37" t="e">
        <f ca="1">SUMIF(INDIRECT(ADDRESS(4,3)&amp;":"&amp;ADDRESS(ROW()-2,3)),"=N",INDIRECT(ADDRESS(4,COLUMN())&amp;":"&amp;ADDRESS(ROW()-2,COLUMN())))</f>
        <v>#NUM!</v>
      </c>
      <c r="T254" s="36"/>
      <c r="U254" s="36"/>
      <c r="V254" s="36"/>
      <c r="W254" s="36"/>
      <c r="X254" s="36"/>
      <c r="Y254" s="36"/>
      <c r="Z254" s="37"/>
      <c r="AA254" s="37" t="e">
        <f ca="1">SUMIF(INDIRECT(ADDRESS(4,3)&amp;":"&amp;ADDRESS(ROW()-2,3)),"=N",INDIRECT(ADDRESS(4,COLUMN())&amp;":"&amp;ADDRESS(ROW()-2,COLUMN())))</f>
        <v>#NUM!</v>
      </c>
      <c r="AB254" s="37" t="e">
        <f t="shared" ref="AB254:AI254" ca="1" si="115">SUMIF(INDIRECT(ADDRESS(4,3)&amp;":"&amp;ADDRESS(ROW()-2,3)),"=N",INDIRECT(ADDRESS(4,COLUMN())&amp;":"&amp;ADDRESS(ROW()-2,COLUMN())))</f>
        <v>#NUM!</v>
      </c>
      <c r="AC254" s="37" t="e">
        <f t="shared" ca="1" si="115"/>
        <v>#NUM!</v>
      </c>
      <c r="AD254" s="90" t="e">
        <f ca="1">(AB254-AC254)*2/(AB254+AC254)</f>
        <v>#NUM!</v>
      </c>
      <c r="AE254" s="37" t="e">
        <f t="shared" ca="1" si="115"/>
        <v>#NUM!</v>
      </c>
      <c r="AF254" s="37" t="e">
        <f t="shared" ca="1" si="115"/>
        <v>#NUM!</v>
      </c>
      <c r="AG254" s="90" t="e">
        <f ca="1">(AE254-AF254)*2/(AE254+AF254)</f>
        <v>#NUM!</v>
      </c>
      <c r="AH254" s="37" t="e">
        <f t="shared" ca="1" si="115"/>
        <v>#NUM!</v>
      </c>
      <c r="AI254" s="37" t="e">
        <f t="shared" ca="1" si="115"/>
        <v>#NUM!</v>
      </c>
      <c r="AJ254" s="90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253:Q1048576 Y253:Y1048576">
    <cfRule type="cellIs" dxfId="95" priority="37" operator="greaterThan">
      <formula>0.1</formula>
    </cfRule>
  </conditionalFormatting>
  <conditionalFormatting sqref="Q4">
    <cfRule type="cellIs" dxfId="94" priority="31" operator="greaterThan">
      <formula>0.1</formula>
    </cfRule>
  </conditionalFormatting>
  <conditionalFormatting sqref="Y4">
    <cfRule type="cellIs" dxfId="93" priority="29" operator="greaterThan">
      <formula>0.1</formula>
    </cfRule>
  </conditionalFormatting>
  <conditionalFormatting sqref="Y4:Y252">
    <cfRule type="cellIs" dxfId="92" priority="28" operator="greaterThan">
      <formula>0.1</formula>
    </cfRule>
  </conditionalFormatting>
  <conditionalFormatting sqref="Q4:Q252">
    <cfRule type="cellIs" dxfId="91" priority="30" operator="greaterThan">
      <formula>0.1</formula>
    </cfRule>
  </conditionalFormatting>
  <conditionalFormatting sqref="AA4:AA252">
    <cfRule type="cellIs" dxfId="90" priority="26" operator="greaterThan">
      <formula>2</formula>
    </cfRule>
  </conditionalFormatting>
  <conditionalFormatting sqref="K4:K252">
    <cfRule type="cellIs" dxfId="89" priority="25" operator="greaterThan">
      <formula>2</formula>
    </cfRule>
  </conditionalFormatting>
  <conditionalFormatting sqref="S4:S252">
    <cfRule type="cellIs" dxfId="88" priority="24" operator="greaterThan">
      <formula>2</formula>
    </cfRule>
  </conditionalFormatting>
  <conditionalFormatting sqref="AD253">
    <cfRule type="cellIs" dxfId="87" priority="11" operator="greaterThan">
      <formula>0</formula>
    </cfRule>
    <cfRule type="cellIs" dxfId="86" priority="12" operator="lessThan">
      <formula>0</formula>
    </cfRule>
  </conditionalFormatting>
  <conditionalFormatting sqref="AD254">
    <cfRule type="cellIs" dxfId="85" priority="9" operator="greaterThan">
      <formula>0</formula>
    </cfRule>
    <cfRule type="cellIs" dxfId="84" priority="10" operator="lessThan">
      <formula>0</formula>
    </cfRule>
  </conditionalFormatting>
  <conditionalFormatting sqref="AG253">
    <cfRule type="cellIs" dxfId="83" priority="7" operator="greaterThan">
      <formula>0</formula>
    </cfRule>
    <cfRule type="cellIs" dxfId="82" priority="8" operator="lessThan">
      <formula>0</formula>
    </cfRule>
  </conditionalFormatting>
  <conditionalFormatting sqref="AG254">
    <cfRule type="cellIs" dxfId="81" priority="5" operator="greaterThan">
      <formula>0</formula>
    </cfRule>
    <cfRule type="cellIs" dxfId="80" priority="6" operator="lessThan">
      <formula>0</formula>
    </cfRule>
  </conditionalFormatting>
  <conditionalFormatting sqref="AJ253">
    <cfRule type="cellIs" dxfId="79" priority="3" operator="greaterThan">
      <formula>0</formula>
    </cfRule>
    <cfRule type="cellIs" dxfId="78" priority="4" operator="lessThan">
      <formula>0</formula>
    </cfRule>
  </conditionalFormatting>
  <conditionalFormatting sqref="AJ254">
    <cfRule type="cellIs" dxfId="77" priority="1" operator="greaterThan">
      <formula>0</formula>
    </cfRule>
    <cfRule type="cellIs" dxfId="7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7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56.83203125" bestFit="1" customWidth="1"/>
    <col min="2" max="2" width="14.5" customWidth="1"/>
    <col min="3" max="3" width="11.5" bestFit="1" customWidth="1"/>
    <col min="4" max="4" width="15.6640625" bestFit="1" customWidth="1"/>
    <col min="5" max="5" width="12" bestFit="1" customWidth="1"/>
    <col min="6" max="6" width="11.83203125" customWidth="1"/>
    <col min="7" max="8" width="12" bestFit="1" customWidth="1"/>
    <col min="9" max="9" width="12" customWidth="1"/>
    <col min="10" max="10" width="12" bestFit="1" customWidth="1"/>
    <col min="11" max="11" width="11.1640625" bestFit="1" customWidth="1"/>
    <col min="12" max="12" width="18.1640625" customWidth="1"/>
    <col min="13" max="13" width="12" bestFit="1" customWidth="1"/>
    <col min="14" max="14" width="12.1640625" customWidth="1"/>
    <col min="15" max="16" width="12" bestFit="1" customWidth="1"/>
    <col min="17" max="17" width="12" customWidth="1"/>
    <col min="18" max="18" width="12" bestFit="1" customWidth="1"/>
    <col min="20" max="20" width="15.6640625" bestFit="1" customWidth="1"/>
    <col min="21" max="21" width="12" bestFit="1" customWidth="1"/>
    <col min="22" max="22" width="16" customWidth="1"/>
    <col min="23" max="23" width="14.1640625" customWidth="1"/>
    <col min="24" max="24" width="12" bestFit="1" customWidth="1"/>
    <col min="25" max="25" width="12" customWidth="1"/>
    <col min="26" max="26" width="12" bestFit="1" customWidth="1"/>
    <col min="28" max="28" width="10.33203125" customWidth="1"/>
    <col min="29" max="29" width="9.83203125" customWidth="1"/>
    <col min="30" max="30" width="10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openjdk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31" t="s">
        <v>348</v>
      </c>
      <c r="B4" s="6">
        <v>1</v>
      </c>
      <c r="C4" s="6" t="s">
        <v>36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6" t="e">
        <f t="shared" ref="Q4:Q5" si="2">STDEV(L4:P4)/AVERAGE(L4:P4)</f>
        <v>#DIV/0!</v>
      </c>
      <c r="R4" s="13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6" t="e">
        <f>STDEV(T4:X4)/AVERAGE(T4:X4)</f>
        <v>#DIV/0!</v>
      </c>
      <c r="Z4" s="13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31" t="s">
        <v>349</v>
      </c>
      <c r="B5" s="6">
        <v>0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6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6" t="e">
        <f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4">
      <c r="A6" s="42" t="s">
        <v>94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90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90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90" t="e">
        <f ca="1">(AH6-AI6)*2/(AH6+AI6)</f>
        <v>#NUM!</v>
      </c>
    </row>
    <row r="7" spans="1:36" s="38" customFormat="1" ht="14">
      <c r="A7" s="42" t="s">
        <v>95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6:Q1048576 Y6:Y1048576">
    <cfRule type="cellIs" dxfId="75" priority="32" operator="greaterThan">
      <formula>0.1</formula>
    </cfRule>
  </conditionalFormatting>
  <conditionalFormatting sqref="Q4:Q5">
    <cfRule type="cellIs" dxfId="74" priority="29" operator="greaterThan">
      <formula>0.1</formula>
    </cfRule>
  </conditionalFormatting>
  <conditionalFormatting sqref="Y4:Y5">
    <cfRule type="cellIs" dxfId="73" priority="28" operator="greaterThan">
      <formula>0.1</formula>
    </cfRule>
  </conditionalFormatting>
  <conditionalFormatting sqref="AA4:AA5">
    <cfRule type="cellIs" dxfId="72" priority="26" operator="greaterThan">
      <formula>2</formula>
    </cfRule>
  </conditionalFormatting>
  <conditionalFormatting sqref="K4:K5">
    <cfRule type="cellIs" dxfId="71" priority="25" operator="greaterThan">
      <formula>2</formula>
    </cfRule>
  </conditionalFormatting>
  <conditionalFormatting sqref="S4:S5">
    <cfRule type="cellIs" dxfId="70" priority="24" operator="greaterThan">
      <formula>2</formula>
    </cfRule>
  </conditionalFormatting>
  <conditionalFormatting sqref="AD6">
    <cfRule type="cellIs" dxfId="69" priority="11" operator="greaterThan">
      <formula>0</formula>
    </cfRule>
    <cfRule type="cellIs" dxfId="68" priority="12" operator="lessThan">
      <formula>0</formula>
    </cfRule>
  </conditionalFormatting>
  <conditionalFormatting sqref="AD7">
    <cfRule type="cellIs" dxfId="67" priority="9" operator="greaterThan">
      <formula>0</formula>
    </cfRule>
    <cfRule type="cellIs" dxfId="66" priority="10" operator="lessThan">
      <formula>0</formula>
    </cfRule>
  </conditionalFormatting>
  <conditionalFormatting sqref="AG6">
    <cfRule type="cellIs" dxfId="65" priority="7" operator="greaterThan">
      <formula>0</formula>
    </cfRule>
    <cfRule type="cellIs" dxfId="64" priority="8" operator="lessThan">
      <formula>0</formula>
    </cfRule>
  </conditionalFormatting>
  <conditionalFormatting sqref="AG7">
    <cfRule type="cellIs" dxfId="63" priority="5" operator="greaterThan">
      <formula>0</formula>
    </cfRule>
    <cfRule type="cellIs" dxfId="62" priority="6" operator="lessThan">
      <formula>0</formula>
    </cfRule>
  </conditionalFormatting>
  <conditionalFormatting sqref="AJ6">
    <cfRule type="cellIs" dxfId="61" priority="3" operator="greaterThan">
      <formula>0</formula>
    </cfRule>
    <cfRule type="cellIs" dxfId="60" priority="4" operator="lessThan">
      <formula>0</formula>
    </cfRule>
  </conditionalFormatting>
  <conditionalFormatting sqref="AJ7">
    <cfRule type="cellIs" dxfId="59" priority="1" operator="greaterThan">
      <formula>0</formula>
    </cfRule>
    <cfRule type="cellIs" dxfId="58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7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4.5" customWidth="1"/>
    <col min="2" max="2" width="14.83203125" customWidth="1"/>
    <col min="3" max="3" width="11.5" bestFit="1" customWidth="1"/>
    <col min="4" max="4" width="15.6640625" bestFit="1" customWidth="1"/>
    <col min="6" max="6" width="11.33203125" bestFit="1" customWidth="1"/>
    <col min="12" max="12" width="15.6640625" bestFit="1" customWidth="1"/>
    <col min="14" max="14" width="12.5" bestFit="1" customWidth="1"/>
    <col min="20" max="20" width="15.6640625" bestFit="1" customWidth="1"/>
    <col min="22" max="22" width="12.5" bestFit="1" customWidth="1"/>
    <col min="28" max="28" width="10.83203125" customWidth="1"/>
    <col min="29" max="29" width="10" customWidth="1"/>
    <col min="30" max="30" width="10.1640625" customWidth="1"/>
    <col min="31" max="31" width="9.6640625" customWidth="1"/>
    <col min="32" max="32" width="9.83203125" customWidth="1"/>
    <col min="33" max="33" width="10.83203125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perl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1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5" t="s">
        <v>92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5" t="s">
        <v>93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4">
      <c r="A6" s="42" t="s">
        <v>94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90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90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90" t="e">
        <f ca="1">(AH6-AI6)*2/(AH6+AI6)</f>
        <v>#DIV/0!</v>
      </c>
    </row>
    <row r="7" spans="1:36" s="38" customFormat="1" ht="14">
      <c r="A7" s="42" t="s">
        <v>95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57" priority="30" operator="greaterThan">
      <formula>0.1</formula>
    </cfRule>
  </conditionalFormatting>
  <conditionalFormatting sqref="AA4:AA5">
    <cfRule type="cellIs" dxfId="56" priority="26" operator="greaterThan">
      <formula>2</formula>
    </cfRule>
  </conditionalFormatting>
  <conditionalFormatting sqref="S4:S5">
    <cfRule type="cellIs" dxfId="55" priority="25" operator="greaterThan">
      <formula>2</formula>
    </cfRule>
  </conditionalFormatting>
  <conditionalFormatting sqref="K4:K5">
    <cfRule type="cellIs" dxfId="54" priority="24" operator="greaterThan">
      <formula>2</formula>
    </cfRule>
  </conditionalFormatting>
  <conditionalFormatting sqref="AD6">
    <cfRule type="cellIs" dxfId="53" priority="11" operator="greaterThan">
      <formula>0</formula>
    </cfRule>
    <cfRule type="cellIs" dxfId="52" priority="12" operator="lessThan">
      <formula>0</formula>
    </cfRule>
  </conditionalFormatting>
  <conditionalFormatting sqref="AD7">
    <cfRule type="cellIs" dxfId="51" priority="9" operator="greaterThan">
      <formula>0</formula>
    </cfRule>
    <cfRule type="cellIs" dxfId="50" priority="10" operator="lessThan">
      <formula>0</formula>
    </cfRule>
  </conditionalFormatting>
  <conditionalFormatting sqref="AG6">
    <cfRule type="cellIs" dxfId="49" priority="7" operator="greaterThan">
      <formula>0</formula>
    </cfRule>
    <cfRule type="cellIs" dxfId="48" priority="8" operator="lessThan">
      <formula>0</formula>
    </cfRule>
  </conditionalFormatting>
  <conditionalFormatting sqref="AG7">
    <cfRule type="cellIs" dxfId="47" priority="5" operator="greaterThan">
      <formula>0</formula>
    </cfRule>
    <cfRule type="cellIs" dxfId="46" priority="6" operator="lessThan">
      <formula>0</formula>
    </cfRule>
  </conditionalFormatting>
  <conditionalFormatting sqref="AJ6">
    <cfRule type="cellIs" dxfId="45" priority="3" operator="greaterThan">
      <formula>0</formula>
    </cfRule>
    <cfRule type="cellIs" dxfId="44" priority="4" operator="lessThan">
      <formula>0</formula>
    </cfRule>
  </conditionalFormatting>
  <conditionalFormatting sqref="AJ7">
    <cfRule type="cellIs" dxfId="43" priority="1" operator="greaterThan">
      <formula>0</formula>
    </cfRule>
    <cfRule type="cellIs" dxfId="4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AJ27"/>
  <sheetViews>
    <sheetView workbookViewId="0">
      <selection activeCell="M1" sqref="A1:XFD2"/>
    </sheetView>
  </sheetViews>
  <sheetFormatPr baseColWidth="10" defaultColWidth="8.83203125" defaultRowHeight="13"/>
  <cols>
    <col min="1" max="1" width="55.83203125" customWidth="1"/>
    <col min="2" max="2" width="10.5" bestFit="1" customWidth="1"/>
    <col min="3" max="3" width="11.5" bestFit="1" customWidth="1"/>
    <col min="4" max="4" width="15.6640625" bestFit="1" customWidth="1"/>
    <col min="6" max="6" width="11.33203125" bestFit="1" customWidth="1"/>
    <col min="12" max="12" width="15.6640625" bestFit="1" customWidth="1"/>
    <col min="14" max="14" width="12.5" bestFit="1" customWidth="1"/>
    <col min="20" max="20" width="15.6640625" bestFit="1" customWidth="1"/>
    <col min="22" max="22" width="12.5" bestFit="1" customWidth="1"/>
    <col min="28" max="28" width="10.1640625" customWidth="1"/>
    <col min="29" max="29" width="10.33203125" customWidth="1"/>
    <col min="30" max="30" width="9.5" customWidth="1"/>
    <col min="31" max="31" width="9.83203125" customWidth="1"/>
  </cols>
  <sheetData>
    <row r="1" spans="1:36" ht="14">
      <c r="A1" s="5" t="str">
        <f ca="1">MID(CELL("filename",A1),FIND("]",CELL("filename",A1))+1,255)</f>
        <v>flink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1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49" t="s">
        <v>359</v>
      </c>
      <c r="B4" s="50">
        <v>1</v>
      </c>
      <c r="C4" s="50" t="s">
        <v>36</v>
      </c>
      <c r="D4" s="48"/>
      <c r="E4" s="48"/>
      <c r="F4" s="48"/>
      <c r="G4" s="48"/>
      <c r="H4" s="48"/>
      <c r="I4" s="46" t="e">
        <f>STDEV(D4:H4)/AVERAGE(D4:H4)</f>
        <v>#DIV/0!</v>
      </c>
      <c r="J4" s="13" t="e">
        <f t="shared" ref="J4:J25" si="0">MEDIAN(D4:H4)</f>
        <v>#NUM!</v>
      </c>
      <c r="K4" s="75" t="e">
        <f t="shared" ref="K4:K25" si="1">J4/MIN(J4,R4,Z4)*B4</f>
        <v>#NUM!</v>
      </c>
      <c r="L4" s="48"/>
      <c r="M4" s="48"/>
      <c r="N4" s="48"/>
      <c r="O4" s="48"/>
      <c r="P4" s="48"/>
      <c r="Q4" s="46" t="e">
        <f t="shared" ref="Q4:Q25" si="2">STDEV(L4:P4)/AVERAGE(L4:P4)</f>
        <v>#DIV/0!</v>
      </c>
      <c r="R4" s="14" t="e">
        <f t="shared" ref="R4:R25" si="3">MEDIAN(L4:P4)</f>
        <v>#NUM!</v>
      </c>
      <c r="S4" s="75" t="e">
        <f t="shared" ref="S4:S25" si="4">R4/MIN(J4,R4,Z4)*B4</f>
        <v>#NUM!</v>
      </c>
      <c r="T4" s="48"/>
      <c r="U4" s="48"/>
      <c r="V4" s="48"/>
      <c r="W4" s="48"/>
      <c r="X4" s="48"/>
      <c r="Y4" s="46" t="e">
        <f>STDEV(T4:X4)/AVERAGE(T4:X4)</f>
        <v>#DIV/0!</v>
      </c>
      <c r="Z4" s="14" t="e">
        <f t="shared" ref="Z4:Z25" si="5">MEDIAN(T4:X4)</f>
        <v>#NUM!</v>
      </c>
      <c r="AA4" s="75" t="e">
        <f t="shared" ref="AA4:AA2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49" t="s">
        <v>360</v>
      </c>
      <c r="B5" s="50">
        <v>1</v>
      </c>
      <c r="C5" s="50" t="s">
        <v>36</v>
      </c>
      <c r="D5" s="48"/>
      <c r="E5" s="48"/>
      <c r="F5" s="48"/>
      <c r="G5" s="48"/>
      <c r="H5" s="48"/>
      <c r="I5" s="46" t="e">
        <f t="shared" ref="I5:I25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48"/>
      <c r="M5" s="48"/>
      <c r="N5" s="48"/>
      <c r="O5" s="48"/>
      <c r="P5" s="48"/>
      <c r="Q5" s="46" t="e">
        <f t="shared" si="2"/>
        <v>#DIV/0!</v>
      </c>
      <c r="R5" s="14" t="e">
        <f t="shared" si="3"/>
        <v>#NUM!</v>
      </c>
      <c r="S5" s="75" t="e">
        <f t="shared" si="4"/>
        <v>#NUM!</v>
      </c>
      <c r="T5" s="48"/>
      <c r="U5" s="48"/>
      <c r="V5" s="48"/>
      <c r="W5" s="48"/>
      <c r="X5" s="48"/>
      <c r="Y5" s="46" t="e">
        <f t="shared" ref="Y5:Y25" si="8"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 t="shared" ref="AB5:AB25" si="9">J5/(MIN(J5,Z5))*$B5</f>
        <v>#NUM!</v>
      </c>
      <c r="AC5" s="77" t="e">
        <f t="shared" ref="AC5:AC25" si="10">Z5/(MIN(J5,Z5))*$B5</f>
        <v>#NUM!</v>
      </c>
      <c r="AD5" s="77" t="e">
        <f t="shared" ref="AD5:AD25" si="11">AB5/AC5</f>
        <v>#NUM!</v>
      </c>
      <c r="AE5" s="77" t="e">
        <f t="shared" ref="AE5:AE25" si="12">R5/MIN(R5,Z5)*$B5</f>
        <v>#NUM!</v>
      </c>
      <c r="AF5" s="77" t="e">
        <f t="shared" ref="AF5:AF25" si="13">Z5/MIN(R5,Z5)*$B5</f>
        <v>#NUM!</v>
      </c>
      <c r="AG5" s="77" t="e">
        <f t="shared" ref="AG5:AG25" si="14">AE5/AF5</f>
        <v>#NUM!</v>
      </c>
      <c r="AH5" s="77" t="e">
        <f t="shared" ref="AH5:AH25" si="15">J5/MIN(J5,R5)*$B5</f>
        <v>#NUM!</v>
      </c>
      <c r="AI5" s="77" t="e">
        <f t="shared" ref="AI5:AI25" si="16">R5/MIN(J5,R5)*$B5</f>
        <v>#NUM!</v>
      </c>
      <c r="AJ5" s="77" t="e">
        <f t="shared" ref="AJ5:AJ25" si="17">AH5/AI5</f>
        <v>#NUM!</v>
      </c>
    </row>
    <row r="6" spans="1:36" ht="14">
      <c r="A6" s="49" t="s">
        <v>361</v>
      </c>
      <c r="B6" s="50">
        <v>1</v>
      </c>
      <c r="C6" s="50" t="s">
        <v>36</v>
      </c>
      <c r="D6" s="48"/>
      <c r="E6" s="48"/>
      <c r="F6" s="48"/>
      <c r="G6" s="48"/>
      <c r="H6" s="48"/>
      <c r="I6" s="46" t="e">
        <f t="shared" si="7"/>
        <v>#DIV/0!</v>
      </c>
      <c r="J6" s="13" t="e">
        <f t="shared" si="0"/>
        <v>#NUM!</v>
      </c>
      <c r="K6" s="75" t="e">
        <f t="shared" si="1"/>
        <v>#NUM!</v>
      </c>
      <c r="L6" s="48"/>
      <c r="M6" s="48"/>
      <c r="N6" s="48"/>
      <c r="O6" s="48"/>
      <c r="P6" s="48"/>
      <c r="Q6" s="46" t="e">
        <f t="shared" si="2"/>
        <v>#DIV/0!</v>
      </c>
      <c r="R6" s="14" t="e">
        <f t="shared" si="3"/>
        <v>#NUM!</v>
      </c>
      <c r="S6" s="75" t="e">
        <f t="shared" si="4"/>
        <v>#NUM!</v>
      </c>
      <c r="T6" s="48"/>
      <c r="U6" s="48"/>
      <c r="V6" s="48"/>
      <c r="W6" s="48"/>
      <c r="X6" s="48"/>
      <c r="Y6" s="46" t="e">
        <f t="shared" si="8"/>
        <v>#DIV/0!</v>
      </c>
      <c r="Z6" s="14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49" t="s">
        <v>361</v>
      </c>
      <c r="B7" s="50">
        <v>1</v>
      </c>
      <c r="C7" s="50" t="s">
        <v>36</v>
      </c>
      <c r="D7" s="48"/>
      <c r="E7" s="48"/>
      <c r="F7" s="48"/>
      <c r="G7" s="48"/>
      <c r="H7" s="48"/>
      <c r="I7" s="46" t="e">
        <f t="shared" si="7"/>
        <v>#DIV/0!</v>
      </c>
      <c r="J7" s="13" t="e">
        <f t="shared" si="0"/>
        <v>#NUM!</v>
      </c>
      <c r="K7" s="75" t="e">
        <f t="shared" si="1"/>
        <v>#NUM!</v>
      </c>
      <c r="L7" s="48"/>
      <c r="M7" s="48"/>
      <c r="N7" s="48"/>
      <c r="O7" s="48"/>
      <c r="P7" s="48"/>
      <c r="Q7" s="46" t="e">
        <f t="shared" si="2"/>
        <v>#DIV/0!</v>
      </c>
      <c r="R7" s="14" t="e">
        <f t="shared" si="3"/>
        <v>#NUM!</v>
      </c>
      <c r="S7" s="75" t="e">
        <f t="shared" si="4"/>
        <v>#NUM!</v>
      </c>
      <c r="T7" s="48"/>
      <c r="U7" s="48"/>
      <c r="V7" s="48"/>
      <c r="W7" s="48"/>
      <c r="X7" s="48"/>
      <c r="Y7" s="46" t="e">
        <f t="shared" si="8"/>
        <v>#DIV/0!</v>
      </c>
      <c r="Z7" s="14" t="e">
        <f t="shared" si="5"/>
        <v>#NUM!</v>
      </c>
      <c r="AA7" s="75" t="e">
        <f t="shared" si="6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4">
      <c r="A8" s="49" t="s">
        <v>361</v>
      </c>
      <c r="B8" s="50">
        <v>1</v>
      </c>
      <c r="C8" s="50" t="s">
        <v>36</v>
      </c>
      <c r="D8" s="48"/>
      <c r="E8" s="48"/>
      <c r="F8" s="48"/>
      <c r="G8" s="48"/>
      <c r="H8" s="48"/>
      <c r="I8" s="46" t="e">
        <f t="shared" si="7"/>
        <v>#DIV/0!</v>
      </c>
      <c r="J8" s="13" t="e">
        <f t="shared" si="0"/>
        <v>#NUM!</v>
      </c>
      <c r="K8" s="75" t="e">
        <f t="shared" si="1"/>
        <v>#NUM!</v>
      </c>
      <c r="L8" s="48"/>
      <c r="M8" s="48"/>
      <c r="N8" s="48"/>
      <c r="O8" s="48"/>
      <c r="P8" s="48"/>
      <c r="Q8" s="46" t="e">
        <f t="shared" si="2"/>
        <v>#DIV/0!</v>
      </c>
      <c r="R8" s="14" t="e">
        <f t="shared" si="3"/>
        <v>#NUM!</v>
      </c>
      <c r="S8" s="75" t="e">
        <f t="shared" si="4"/>
        <v>#NUM!</v>
      </c>
      <c r="T8" s="48"/>
      <c r="U8" s="48"/>
      <c r="V8" s="48"/>
      <c r="W8" s="48"/>
      <c r="X8" s="48"/>
      <c r="Y8" s="46" t="e">
        <f t="shared" si="8"/>
        <v>#DIV/0!</v>
      </c>
      <c r="Z8" s="14" t="e">
        <f t="shared" si="5"/>
        <v>#NUM!</v>
      </c>
      <c r="AA8" s="75" t="e">
        <f t="shared" si="6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4">
      <c r="A9" s="49" t="s">
        <v>362</v>
      </c>
      <c r="B9" s="50">
        <v>1</v>
      </c>
      <c r="C9" s="50" t="s">
        <v>36</v>
      </c>
      <c r="D9" s="48"/>
      <c r="E9" s="48"/>
      <c r="F9" s="48"/>
      <c r="G9" s="48"/>
      <c r="H9" s="48"/>
      <c r="I9" s="46" t="e">
        <f t="shared" si="7"/>
        <v>#DIV/0!</v>
      </c>
      <c r="J9" s="13" t="e">
        <f t="shared" si="0"/>
        <v>#NUM!</v>
      </c>
      <c r="K9" s="75" t="e">
        <f t="shared" si="1"/>
        <v>#NUM!</v>
      </c>
      <c r="L9" s="48"/>
      <c r="M9" s="48"/>
      <c r="N9" s="48"/>
      <c r="O9" s="48"/>
      <c r="P9" s="48"/>
      <c r="Q9" s="46" t="e">
        <f t="shared" si="2"/>
        <v>#DIV/0!</v>
      </c>
      <c r="R9" s="14" t="e">
        <f t="shared" si="3"/>
        <v>#NUM!</v>
      </c>
      <c r="S9" s="75" t="e">
        <f t="shared" si="4"/>
        <v>#NUM!</v>
      </c>
      <c r="T9" s="48"/>
      <c r="U9" s="48"/>
      <c r="V9" s="48"/>
      <c r="W9" s="48"/>
      <c r="X9" s="48"/>
      <c r="Y9" s="46" t="e">
        <f t="shared" si="8"/>
        <v>#DIV/0!</v>
      </c>
      <c r="Z9" s="14" t="e">
        <f t="shared" si="5"/>
        <v>#NUM!</v>
      </c>
      <c r="AA9" s="75" t="e">
        <f t="shared" si="6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ht="14">
      <c r="A10" s="49" t="s">
        <v>362</v>
      </c>
      <c r="B10" s="50">
        <v>1</v>
      </c>
      <c r="C10" s="50" t="s">
        <v>36</v>
      </c>
      <c r="D10" s="48"/>
      <c r="E10" s="48"/>
      <c r="F10" s="48"/>
      <c r="G10" s="48"/>
      <c r="H10" s="48"/>
      <c r="I10" s="46" t="e">
        <f t="shared" si="7"/>
        <v>#DIV/0!</v>
      </c>
      <c r="J10" s="13" t="e">
        <f t="shared" si="0"/>
        <v>#NUM!</v>
      </c>
      <c r="K10" s="75" t="e">
        <f t="shared" si="1"/>
        <v>#NUM!</v>
      </c>
      <c r="L10" s="48"/>
      <c r="M10" s="48"/>
      <c r="N10" s="48"/>
      <c r="O10" s="48"/>
      <c r="P10" s="48"/>
      <c r="Q10" s="46" t="e">
        <f t="shared" si="2"/>
        <v>#DIV/0!</v>
      </c>
      <c r="R10" s="14" t="e">
        <f t="shared" si="3"/>
        <v>#NUM!</v>
      </c>
      <c r="S10" s="75" t="e">
        <f t="shared" si="4"/>
        <v>#NUM!</v>
      </c>
      <c r="T10" s="48"/>
      <c r="U10" s="48"/>
      <c r="V10" s="48"/>
      <c r="W10" s="48"/>
      <c r="X10" s="48"/>
      <c r="Y10" s="46" t="e">
        <f t="shared" si="8"/>
        <v>#DIV/0!</v>
      </c>
      <c r="Z10" s="14" t="e">
        <f t="shared" si="5"/>
        <v>#NUM!</v>
      </c>
      <c r="AA10" s="75" t="e">
        <f t="shared" si="6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</row>
    <row r="11" spans="1:36" ht="14">
      <c r="A11" s="49" t="s">
        <v>363</v>
      </c>
      <c r="B11" s="50">
        <v>1</v>
      </c>
      <c r="C11" s="50" t="s">
        <v>36</v>
      </c>
      <c r="D11" s="48"/>
      <c r="E11" s="48"/>
      <c r="F11" s="48"/>
      <c r="G11" s="48"/>
      <c r="H11" s="48"/>
      <c r="I11" s="46" t="e">
        <f t="shared" si="7"/>
        <v>#DIV/0!</v>
      </c>
      <c r="J11" s="13" t="e">
        <f t="shared" si="0"/>
        <v>#NUM!</v>
      </c>
      <c r="K11" s="75" t="e">
        <f t="shared" si="1"/>
        <v>#NUM!</v>
      </c>
      <c r="L11" s="48"/>
      <c r="M11" s="48"/>
      <c r="N11" s="48"/>
      <c r="O11" s="48"/>
      <c r="P11" s="48"/>
      <c r="Q11" s="46" t="e">
        <f t="shared" si="2"/>
        <v>#DIV/0!</v>
      </c>
      <c r="R11" s="14" t="e">
        <f t="shared" si="3"/>
        <v>#NUM!</v>
      </c>
      <c r="S11" s="75" t="e">
        <f t="shared" si="4"/>
        <v>#NUM!</v>
      </c>
      <c r="T11" s="48"/>
      <c r="U11" s="48"/>
      <c r="V11" s="48"/>
      <c r="W11" s="48"/>
      <c r="X11" s="48"/>
      <c r="Y11" s="46" t="e">
        <f t="shared" si="8"/>
        <v>#DIV/0!</v>
      </c>
      <c r="Z11" s="14" t="e">
        <f t="shared" si="5"/>
        <v>#NUM!</v>
      </c>
      <c r="AA11" s="75" t="e">
        <f t="shared" si="6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</row>
    <row r="12" spans="1:36" ht="14">
      <c r="A12" s="49" t="s">
        <v>364</v>
      </c>
      <c r="B12" s="50">
        <v>1</v>
      </c>
      <c r="C12" s="50" t="s">
        <v>36</v>
      </c>
      <c r="D12" s="48"/>
      <c r="E12" s="48"/>
      <c r="F12" s="48"/>
      <c r="G12" s="48"/>
      <c r="H12" s="48"/>
      <c r="I12" s="46" t="e">
        <f t="shared" si="7"/>
        <v>#DIV/0!</v>
      </c>
      <c r="J12" s="13" t="e">
        <f t="shared" si="0"/>
        <v>#NUM!</v>
      </c>
      <c r="K12" s="75" t="e">
        <f t="shared" si="1"/>
        <v>#NUM!</v>
      </c>
      <c r="L12" s="48"/>
      <c r="M12" s="48"/>
      <c r="N12" s="48"/>
      <c r="O12" s="48"/>
      <c r="P12" s="48"/>
      <c r="Q12" s="46" t="e">
        <f t="shared" si="2"/>
        <v>#DIV/0!</v>
      </c>
      <c r="R12" s="14" t="e">
        <f t="shared" si="3"/>
        <v>#NUM!</v>
      </c>
      <c r="S12" s="75" t="e">
        <f t="shared" si="4"/>
        <v>#NUM!</v>
      </c>
      <c r="T12" s="48"/>
      <c r="U12" s="48"/>
      <c r="V12" s="48"/>
      <c r="W12" s="48"/>
      <c r="X12" s="48"/>
      <c r="Y12" s="46" t="e">
        <f t="shared" si="8"/>
        <v>#DIV/0!</v>
      </c>
      <c r="Z12" s="14" t="e">
        <f t="shared" si="5"/>
        <v>#NUM!</v>
      </c>
      <c r="AA12" s="75" t="e">
        <f t="shared" si="6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</row>
    <row r="13" spans="1:36" ht="14">
      <c r="A13" s="49" t="s">
        <v>365</v>
      </c>
      <c r="B13" s="50">
        <v>1</v>
      </c>
      <c r="C13" s="50" t="s">
        <v>36</v>
      </c>
      <c r="D13" s="48"/>
      <c r="E13" s="48"/>
      <c r="F13" s="48"/>
      <c r="G13" s="48"/>
      <c r="H13" s="48"/>
      <c r="I13" s="46" t="e">
        <f t="shared" si="7"/>
        <v>#DIV/0!</v>
      </c>
      <c r="J13" s="13" t="e">
        <f t="shared" si="0"/>
        <v>#NUM!</v>
      </c>
      <c r="K13" s="75" t="e">
        <f t="shared" si="1"/>
        <v>#NUM!</v>
      </c>
      <c r="L13" s="48"/>
      <c r="M13" s="48"/>
      <c r="N13" s="48"/>
      <c r="O13" s="48"/>
      <c r="P13" s="48"/>
      <c r="Q13" s="46" t="e">
        <f t="shared" si="2"/>
        <v>#DIV/0!</v>
      </c>
      <c r="R13" s="14" t="e">
        <f t="shared" si="3"/>
        <v>#NUM!</v>
      </c>
      <c r="S13" s="75" t="e">
        <f t="shared" si="4"/>
        <v>#NUM!</v>
      </c>
      <c r="T13" s="48"/>
      <c r="U13" s="48"/>
      <c r="V13" s="48"/>
      <c r="W13" s="48"/>
      <c r="X13" s="48"/>
      <c r="Y13" s="46" t="e">
        <f t="shared" si="8"/>
        <v>#DIV/0!</v>
      </c>
      <c r="Z13" s="14" t="e">
        <f t="shared" si="5"/>
        <v>#NUM!</v>
      </c>
      <c r="AA13" s="75" t="e">
        <f t="shared" si="6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</row>
    <row r="14" spans="1:36" ht="14">
      <c r="A14" s="49" t="s">
        <v>366</v>
      </c>
      <c r="B14" s="50">
        <v>1</v>
      </c>
      <c r="C14" s="50" t="s">
        <v>36</v>
      </c>
      <c r="D14" s="48"/>
      <c r="E14" s="48"/>
      <c r="F14" s="48"/>
      <c r="G14" s="48"/>
      <c r="H14" s="48"/>
      <c r="I14" s="46" t="e">
        <f t="shared" si="7"/>
        <v>#DIV/0!</v>
      </c>
      <c r="J14" s="13" t="e">
        <f t="shared" si="0"/>
        <v>#NUM!</v>
      </c>
      <c r="K14" s="75" t="e">
        <f t="shared" si="1"/>
        <v>#NUM!</v>
      </c>
      <c r="L14" s="48"/>
      <c r="M14" s="48"/>
      <c r="N14" s="48"/>
      <c r="O14" s="48"/>
      <c r="P14" s="48"/>
      <c r="Q14" s="46" t="e">
        <f t="shared" si="2"/>
        <v>#DIV/0!</v>
      </c>
      <c r="R14" s="14" t="e">
        <f t="shared" si="3"/>
        <v>#NUM!</v>
      </c>
      <c r="S14" s="75" t="e">
        <f t="shared" si="4"/>
        <v>#NUM!</v>
      </c>
      <c r="T14" s="48"/>
      <c r="U14" s="48"/>
      <c r="V14" s="48"/>
      <c r="W14" s="48"/>
      <c r="X14" s="48"/>
      <c r="Y14" s="46" t="e">
        <f t="shared" si="8"/>
        <v>#DIV/0!</v>
      </c>
      <c r="Z14" s="14" t="e">
        <f t="shared" si="5"/>
        <v>#NUM!</v>
      </c>
      <c r="AA14" s="75" t="e">
        <f t="shared" si="6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</row>
    <row r="15" spans="1:36" ht="14">
      <c r="A15" s="49" t="s">
        <v>367</v>
      </c>
      <c r="B15" s="50">
        <v>1</v>
      </c>
      <c r="C15" s="50" t="s">
        <v>36</v>
      </c>
      <c r="D15" s="48"/>
      <c r="E15" s="48"/>
      <c r="F15" s="48"/>
      <c r="G15" s="48"/>
      <c r="H15" s="48"/>
      <c r="I15" s="46" t="e">
        <f t="shared" si="7"/>
        <v>#DIV/0!</v>
      </c>
      <c r="J15" s="13" t="e">
        <f t="shared" si="0"/>
        <v>#NUM!</v>
      </c>
      <c r="K15" s="75" t="e">
        <f t="shared" si="1"/>
        <v>#NUM!</v>
      </c>
      <c r="L15" s="48"/>
      <c r="M15" s="48"/>
      <c r="N15" s="48"/>
      <c r="O15" s="48"/>
      <c r="P15" s="48"/>
      <c r="Q15" s="46" t="e">
        <f t="shared" si="2"/>
        <v>#DIV/0!</v>
      </c>
      <c r="R15" s="14" t="e">
        <f t="shared" si="3"/>
        <v>#NUM!</v>
      </c>
      <c r="S15" s="75" t="e">
        <f t="shared" si="4"/>
        <v>#NUM!</v>
      </c>
      <c r="T15" s="48"/>
      <c r="U15" s="48"/>
      <c r="V15" s="48"/>
      <c r="W15" s="48"/>
      <c r="X15" s="48"/>
      <c r="Y15" s="46" t="e">
        <f t="shared" si="8"/>
        <v>#DIV/0!</v>
      </c>
      <c r="Z15" s="14" t="e">
        <f t="shared" si="5"/>
        <v>#NUM!</v>
      </c>
      <c r="AA15" s="75" t="e">
        <f t="shared" si="6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</row>
    <row r="16" spans="1:36" ht="14">
      <c r="A16" s="49" t="s">
        <v>368</v>
      </c>
      <c r="B16" s="50">
        <v>1</v>
      </c>
      <c r="C16" s="50" t="s">
        <v>36</v>
      </c>
      <c r="D16" s="48"/>
      <c r="E16" s="48"/>
      <c r="F16" s="48"/>
      <c r="G16" s="48"/>
      <c r="H16" s="48"/>
      <c r="I16" s="46" t="e">
        <f t="shared" si="7"/>
        <v>#DIV/0!</v>
      </c>
      <c r="J16" s="13" t="e">
        <f t="shared" si="0"/>
        <v>#NUM!</v>
      </c>
      <c r="K16" s="75" t="e">
        <f t="shared" si="1"/>
        <v>#NUM!</v>
      </c>
      <c r="L16" s="48"/>
      <c r="M16" s="48"/>
      <c r="N16" s="48"/>
      <c r="O16" s="48"/>
      <c r="P16" s="48"/>
      <c r="Q16" s="46" t="e">
        <f t="shared" si="2"/>
        <v>#DIV/0!</v>
      </c>
      <c r="R16" s="14" t="e">
        <f t="shared" si="3"/>
        <v>#NUM!</v>
      </c>
      <c r="S16" s="75" t="e">
        <f t="shared" si="4"/>
        <v>#NUM!</v>
      </c>
      <c r="T16" s="48"/>
      <c r="U16" s="48"/>
      <c r="V16" s="48"/>
      <c r="W16" s="48"/>
      <c r="X16" s="48"/>
      <c r="Y16" s="46" t="e">
        <f t="shared" si="8"/>
        <v>#DIV/0!</v>
      </c>
      <c r="Z16" s="14" t="e">
        <f t="shared" si="5"/>
        <v>#NUM!</v>
      </c>
      <c r="AA16" s="75" t="e">
        <f t="shared" si="6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</row>
    <row r="17" spans="1:36" ht="14">
      <c r="A17" s="49" t="s">
        <v>368</v>
      </c>
      <c r="B17" s="50">
        <v>1</v>
      </c>
      <c r="C17" s="50" t="s">
        <v>36</v>
      </c>
      <c r="D17" s="48"/>
      <c r="E17" s="48"/>
      <c r="F17" s="48"/>
      <c r="G17" s="48"/>
      <c r="H17" s="48"/>
      <c r="I17" s="46" t="e">
        <f t="shared" si="7"/>
        <v>#DIV/0!</v>
      </c>
      <c r="J17" s="13" t="e">
        <f t="shared" si="0"/>
        <v>#NUM!</v>
      </c>
      <c r="K17" s="75" t="e">
        <f t="shared" si="1"/>
        <v>#NUM!</v>
      </c>
      <c r="L17" s="48"/>
      <c r="M17" s="48"/>
      <c r="N17" s="48"/>
      <c r="O17" s="48"/>
      <c r="P17" s="48"/>
      <c r="Q17" s="46" t="e">
        <f t="shared" si="2"/>
        <v>#DIV/0!</v>
      </c>
      <c r="R17" s="14" t="e">
        <f t="shared" si="3"/>
        <v>#NUM!</v>
      </c>
      <c r="S17" s="75" t="e">
        <f t="shared" si="4"/>
        <v>#NUM!</v>
      </c>
      <c r="T17" s="48"/>
      <c r="U17" s="48"/>
      <c r="V17" s="48"/>
      <c r="W17" s="48"/>
      <c r="X17" s="48"/>
      <c r="Y17" s="46" t="e">
        <f t="shared" si="8"/>
        <v>#DIV/0!</v>
      </c>
      <c r="Z17" s="14" t="e">
        <f t="shared" si="5"/>
        <v>#NUM!</v>
      </c>
      <c r="AA17" s="75" t="e">
        <f t="shared" si="6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</row>
    <row r="18" spans="1:36" ht="14">
      <c r="A18" s="49" t="s">
        <v>368</v>
      </c>
      <c r="B18" s="50">
        <v>1</v>
      </c>
      <c r="C18" s="50" t="s">
        <v>36</v>
      </c>
      <c r="D18" s="48"/>
      <c r="E18" s="48"/>
      <c r="F18" s="48"/>
      <c r="G18" s="48"/>
      <c r="H18" s="48"/>
      <c r="I18" s="46" t="e">
        <f t="shared" si="7"/>
        <v>#DIV/0!</v>
      </c>
      <c r="J18" s="13" t="e">
        <f t="shared" si="0"/>
        <v>#NUM!</v>
      </c>
      <c r="K18" s="75" t="e">
        <f t="shared" si="1"/>
        <v>#NUM!</v>
      </c>
      <c r="L18" s="48"/>
      <c r="M18" s="48"/>
      <c r="N18" s="48"/>
      <c r="O18" s="48"/>
      <c r="P18" s="48"/>
      <c r="Q18" s="46" t="e">
        <f t="shared" si="2"/>
        <v>#DIV/0!</v>
      </c>
      <c r="R18" s="14" t="e">
        <f t="shared" si="3"/>
        <v>#NUM!</v>
      </c>
      <c r="S18" s="75" t="e">
        <f t="shared" si="4"/>
        <v>#NUM!</v>
      </c>
      <c r="T18" s="48"/>
      <c r="U18" s="48"/>
      <c r="V18" s="48"/>
      <c r="W18" s="48"/>
      <c r="X18" s="48"/>
      <c r="Y18" s="46" t="e">
        <f t="shared" si="8"/>
        <v>#DIV/0!</v>
      </c>
      <c r="Z18" s="14" t="e">
        <f t="shared" si="5"/>
        <v>#NUM!</v>
      </c>
      <c r="AA18" s="75" t="e">
        <f t="shared" si="6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</row>
    <row r="19" spans="1:36" ht="14">
      <c r="A19" s="49" t="s">
        <v>368</v>
      </c>
      <c r="B19" s="50">
        <v>1</v>
      </c>
      <c r="C19" s="50" t="s">
        <v>36</v>
      </c>
      <c r="D19" s="48"/>
      <c r="E19" s="48"/>
      <c r="F19" s="48"/>
      <c r="G19" s="48"/>
      <c r="H19" s="48"/>
      <c r="I19" s="46" t="e">
        <f t="shared" si="7"/>
        <v>#DIV/0!</v>
      </c>
      <c r="J19" s="13" t="e">
        <f t="shared" si="0"/>
        <v>#NUM!</v>
      </c>
      <c r="K19" s="75" t="e">
        <f t="shared" si="1"/>
        <v>#NUM!</v>
      </c>
      <c r="L19" s="48"/>
      <c r="M19" s="48"/>
      <c r="N19" s="48"/>
      <c r="O19" s="48"/>
      <c r="P19" s="48"/>
      <c r="Q19" s="46" t="e">
        <f t="shared" si="2"/>
        <v>#DIV/0!</v>
      </c>
      <c r="R19" s="14" t="e">
        <f t="shared" si="3"/>
        <v>#NUM!</v>
      </c>
      <c r="S19" s="75" t="e">
        <f t="shared" si="4"/>
        <v>#NUM!</v>
      </c>
      <c r="T19" s="48"/>
      <c r="U19" s="48"/>
      <c r="V19" s="48"/>
      <c r="W19" s="48"/>
      <c r="X19" s="48"/>
      <c r="Y19" s="46" t="e">
        <f t="shared" si="8"/>
        <v>#DIV/0!</v>
      </c>
      <c r="Z19" s="14" t="e">
        <f t="shared" si="5"/>
        <v>#NUM!</v>
      </c>
      <c r="AA19" s="75" t="e">
        <f t="shared" si="6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</row>
    <row r="20" spans="1:36" ht="14">
      <c r="A20" s="49" t="s">
        <v>369</v>
      </c>
      <c r="B20" s="50">
        <v>1</v>
      </c>
      <c r="C20" s="50" t="s">
        <v>36</v>
      </c>
      <c r="D20" s="48"/>
      <c r="E20" s="48"/>
      <c r="F20" s="48"/>
      <c r="G20" s="48"/>
      <c r="H20" s="48"/>
      <c r="I20" s="46" t="e">
        <f t="shared" si="7"/>
        <v>#DIV/0!</v>
      </c>
      <c r="J20" s="13" t="e">
        <f t="shared" si="0"/>
        <v>#NUM!</v>
      </c>
      <c r="K20" s="75" t="e">
        <f t="shared" si="1"/>
        <v>#NUM!</v>
      </c>
      <c r="L20" s="48"/>
      <c r="M20" s="48"/>
      <c r="N20" s="48"/>
      <c r="O20" s="48"/>
      <c r="P20" s="48"/>
      <c r="Q20" s="46" t="e">
        <f t="shared" si="2"/>
        <v>#DIV/0!</v>
      </c>
      <c r="R20" s="14" t="e">
        <f t="shared" si="3"/>
        <v>#NUM!</v>
      </c>
      <c r="S20" s="75" t="e">
        <f t="shared" si="4"/>
        <v>#NUM!</v>
      </c>
      <c r="T20" s="48"/>
      <c r="U20" s="48"/>
      <c r="V20" s="48"/>
      <c r="W20" s="48"/>
      <c r="X20" s="48"/>
      <c r="Y20" s="46" t="e">
        <f t="shared" si="8"/>
        <v>#DIV/0!</v>
      </c>
      <c r="Z20" s="14" t="e">
        <f t="shared" si="5"/>
        <v>#NUM!</v>
      </c>
      <c r="AA20" s="75" t="e">
        <f t="shared" si="6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</row>
    <row r="21" spans="1:36" ht="14">
      <c r="A21" s="49" t="s">
        <v>370</v>
      </c>
      <c r="B21" s="50">
        <v>1</v>
      </c>
      <c r="C21" s="50" t="s">
        <v>36</v>
      </c>
      <c r="D21" s="48"/>
      <c r="E21" s="48"/>
      <c r="F21" s="48"/>
      <c r="G21" s="48"/>
      <c r="H21" s="48"/>
      <c r="I21" s="46" t="e">
        <f t="shared" si="7"/>
        <v>#DIV/0!</v>
      </c>
      <c r="J21" s="13" t="e">
        <f t="shared" si="0"/>
        <v>#NUM!</v>
      </c>
      <c r="K21" s="75" t="e">
        <f t="shared" si="1"/>
        <v>#NUM!</v>
      </c>
      <c r="L21" s="48"/>
      <c r="M21" s="48"/>
      <c r="N21" s="48"/>
      <c r="O21" s="48"/>
      <c r="P21" s="48"/>
      <c r="Q21" s="46" t="e">
        <f t="shared" si="2"/>
        <v>#DIV/0!</v>
      </c>
      <c r="R21" s="14" t="e">
        <f t="shared" si="3"/>
        <v>#NUM!</v>
      </c>
      <c r="S21" s="75" t="e">
        <f t="shared" si="4"/>
        <v>#NUM!</v>
      </c>
      <c r="T21" s="48"/>
      <c r="U21" s="48"/>
      <c r="V21" s="48"/>
      <c r="W21" s="48"/>
      <c r="X21" s="48"/>
      <c r="Y21" s="46" t="e">
        <f t="shared" si="8"/>
        <v>#DIV/0!</v>
      </c>
      <c r="Z21" s="14" t="e">
        <f t="shared" si="5"/>
        <v>#NUM!</v>
      </c>
      <c r="AA21" s="75" t="e">
        <f t="shared" si="6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</row>
    <row r="22" spans="1:36" ht="14">
      <c r="A22" s="49" t="s">
        <v>371</v>
      </c>
      <c r="B22" s="50">
        <v>1</v>
      </c>
      <c r="C22" s="50" t="s">
        <v>36</v>
      </c>
      <c r="D22" s="48"/>
      <c r="E22" s="48"/>
      <c r="F22" s="48"/>
      <c r="G22" s="48"/>
      <c r="H22" s="48"/>
      <c r="I22" s="46" t="e">
        <f t="shared" si="7"/>
        <v>#DIV/0!</v>
      </c>
      <c r="J22" s="13" t="e">
        <f t="shared" si="0"/>
        <v>#NUM!</v>
      </c>
      <c r="K22" s="75" t="e">
        <f t="shared" si="1"/>
        <v>#NUM!</v>
      </c>
      <c r="L22" s="48"/>
      <c r="M22" s="48"/>
      <c r="N22" s="48"/>
      <c r="O22" s="48"/>
      <c r="P22" s="48"/>
      <c r="Q22" s="46" t="e">
        <f t="shared" si="2"/>
        <v>#DIV/0!</v>
      </c>
      <c r="R22" s="14" t="e">
        <f t="shared" si="3"/>
        <v>#NUM!</v>
      </c>
      <c r="S22" s="75" t="e">
        <f t="shared" si="4"/>
        <v>#NUM!</v>
      </c>
      <c r="T22" s="48"/>
      <c r="U22" s="48"/>
      <c r="V22" s="48"/>
      <c r="W22" s="48"/>
      <c r="X22" s="48"/>
      <c r="Y22" s="46" t="e">
        <f t="shared" si="8"/>
        <v>#DIV/0!</v>
      </c>
      <c r="Z22" s="14" t="e">
        <f t="shared" si="5"/>
        <v>#NUM!</v>
      </c>
      <c r="AA22" s="75" t="e">
        <f t="shared" si="6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36" ht="14">
      <c r="A23" s="49" t="s">
        <v>372</v>
      </c>
      <c r="B23" s="50">
        <v>1</v>
      </c>
      <c r="C23" s="50" t="s">
        <v>36</v>
      </c>
      <c r="D23" s="48"/>
      <c r="E23" s="48"/>
      <c r="F23" s="48"/>
      <c r="G23" s="48"/>
      <c r="H23" s="48"/>
      <c r="I23" s="46" t="e">
        <f t="shared" si="7"/>
        <v>#DIV/0!</v>
      </c>
      <c r="J23" s="13" t="e">
        <f t="shared" si="0"/>
        <v>#NUM!</v>
      </c>
      <c r="K23" s="75" t="e">
        <f t="shared" si="1"/>
        <v>#NUM!</v>
      </c>
      <c r="L23" s="48"/>
      <c r="M23" s="48"/>
      <c r="N23" s="48"/>
      <c r="O23" s="48"/>
      <c r="P23" s="48"/>
      <c r="Q23" s="46" t="e">
        <f t="shared" si="2"/>
        <v>#DIV/0!</v>
      </c>
      <c r="R23" s="14" t="e">
        <f t="shared" si="3"/>
        <v>#NUM!</v>
      </c>
      <c r="S23" s="75" t="e">
        <f t="shared" si="4"/>
        <v>#NUM!</v>
      </c>
      <c r="T23" s="48"/>
      <c r="U23" s="48"/>
      <c r="V23" s="48"/>
      <c r="W23" s="48"/>
      <c r="X23" s="48"/>
      <c r="Y23" s="46" t="e">
        <f t="shared" si="8"/>
        <v>#DIV/0!</v>
      </c>
      <c r="Z23" s="14" t="e">
        <f t="shared" si="5"/>
        <v>#NUM!</v>
      </c>
      <c r="AA23" s="75" t="e">
        <f t="shared" si="6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36" ht="14">
      <c r="A24" s="49" t="s">
        <v>373</v>
      </c>
      <c r="B24" s="50">
        <v>1</v>
      </c>
      <c r="C24" s="50" t="s">
        <v>36</v>
      </c>
      <c r="D24" s="48"/>
      <c r="E24" s="48"/>
      <c r="F24" s="48"/>
      <c r="G24" s="48"/>
      <c r="H24" s="48"/>
      <c r="I24" s="46" t="e">
        <f t="shared" si="7"/>
        <v>#DIV/0!</v>
      </c>
      <c r="J24" s="13" t="e">
        <f t="shared" si="0"/>
        <v>#NUM!</v>
      </c>
      <c r="K24" s="75" t="e">
        <f t="shared" si="1"/>
        <v>#NUM!</v>
      </c>
      <c r="L24" s="48"/>
      <c r="M24" s="48"/>
      <c r="N24" s="48"/>
      <c r="O24" s="48"/>
      <c r="P24" s="48"/>
      <c r="Q24" s="46" t="e">
        <f t="shared" si="2"/>
        <v>#DIV/0!</v>
      </c>
      <c r="R24" s="14" t="e">
        <f t="shared" si="3"/>
        <v>#NUM!</v>
      </c>
      <c r="S24" s="75" t="e">
        <f t="shared" si="4"/>
        <v>#NUM!</v>
      </c>
      <c r="T24" s="48"/>
      <c r="U24" s="48"/>
      <c r="V24" s="48"/>
      <c r="W24" s="48"/>
      <c r="X24" s="48"/>
      <c r="Y24" s="46" t="e">
        <f t="shared" si="8"/>
        <v>#DIV/0!</v>
      </c>
      <c r="Z24" s="14" t="e">
        <f t="shared" si="5"/>
        <v>#NUM!</v>
      </c>
      <c r="AA24" s="75" t="e">
        <f t="shared" si="6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36" ht="14">
      <c r="A25" s="49" t="s">
        <v>374</v>
      </c>
      <c r="B25" s="50">
        <v>1</v>
      </c>
      <c r="C25" s="50" t="s">
        <v>36</v>
      </c>
      <c r="D25" s="48"/>
      <c r="E25" s="48"/>
      <c r="F25" s="48"/>
      <c r="G25" s="48"/>
      <c r="H25" s="48"/>
      <c r="I25" s="46" t="e">
        <f t="shared" si="7"/>
        <v>#DIV/0!</v>
      </c>
      <c r="J25" s="13" t="e">
        <f t="shared" si="0"/>
        <v>#NUM!</v>
      </c>
      <c r="K25" s="75" t="e">
        <f t="shared" si="1"/>
        <v>#NUM!</v>
      </c>
      <c r="L25" s="48"/>
      <c r="M25" s="48"/>
      <c r="N25" s="48"/>
      <c r="O25" s="48"/>
      <c r="P25" s="48"/>
      <c r="Q25" s="46" t="e">
        <f t="shared" si="2"/>
        <v>#DIV/0!</v>
      </c>
      <c r="R25" s="14" t="e">
        <f t="shared" si="3"/>
        <v>#NUM!</v>
      </c>
      <c r="S25" s="75" t="e">
        <f t="shared" si="4"/>
        <v>#NUM!</v>
      </c>
      <c r="T25" s="48"/>
      <c r="U25" s="48"/>
      <c r="V25" s="48"/>
      <c r="W25" s="48"/>
      <c r="X25" s="48"/>
      <c r="Y25" s="46" t="e">
        <f t="shared" si="8"/>
        <v>#DIV/0!</v>
      </c>
      <c r="Z25" s="14" t="e">
        <f t="shared" si="5"/>
        <v>#NUM!</v>
      </c>
      <c r="AA25" s="75" t="e">
        <f t="shared" si="6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36" s="38" customFormat="1" ht="14">
      <c r="A26" s="42" t="s">
        <v>94</v>
      </c>
      <c r="B26" s="51"/>
      <c r="C26" s="52" t="s">
        <v>36</v>
      </c>
      <c r="D26" s="36"/>
      <c r="E26" s="36"/>
      <c r="F26" s="36"/>
      <c r="G26" s="36"/>
      <c r="H26" s="36"/>
      <c r="I26" s="36"/>
      <c r="J26" s="36"/>
      <c r="K26" s="37" t="e">
        <f ca="1">SUMIF(INDIRECT(ADDRESS(4,3)&amp;":"&amp;ADDRESS(ROW()-1,3)),"=Y",INDIRECT(ADDRESS(4,COLUMN())&amp;":"&amp;ADDRESS(ROW()-1,COLUMN())))</f>
        <v>#NUM!</v>
      </c>
      <c r="L26" s="36"/>
      <c r="M26" s="36"/>
      <c r="N26" s="36"/>
      <c r="O26" s="36"/>
      <c r="P26" s="36"/>
      <c r="Q26" s="36"/>
      <c r="R26" s="36"/>
      <c r="S26" s="37" t="e">
        <f ca="1">SUMIF(INDIRECT(ADDRESS(4,3)&amp;":"&amp;ADDRESS(ROW()-1,3)),"=Y",INDIRECT(ADDRESS(4,COLUMN())&amp;":"&amp;ADDRESS(ROW()-1,COLUMN())))</f>
        <v>#NUM!</v>
      </c>
      <c r="T26" s="36"/>
      <c r="U26" s="36"/>
      <c r="V26" s="36"/>
      <c r="W26" s="36"/>
      <c r="X26" s="36"/>
      <c r="Y26" s="36"/>
      <c r="Z26" s="37"/>
      <c r="AA26" s="37" t="e">
        <f ca="1">SUMIF(INDIRECT(ADDRESS(4,3)&amp;":"&amp;ADDRESS(ROW()-1,3)),"=Y",INDIRECT(ADDRESS(4,COLUMN())&amp;":"&amp;ADDRESS(ROW()-1,COLUMN())))</f>
        <v>#NUM!</v>
      </c>
      <c r="AB26" s="37" t="e">
        <f t="shared" ref="AB26:AI26" ca="1" si="18">SUMIF(INDIRECT(ADDRESS(4,3)&amp;":"&amp;ADDRESS(ROW()-1,3)),"=Y",INDIRECT(ADDRESS(4,COLUMN())&amp;":"&amp;ADDRESS(ROW()-1,COLUMN())))</f>
        <v>#NUM!</v>
      </c>
      <c r="AC26" s="37" t="e">
        <f t="shared" ca="1" si="18"/>
        <v>#NUM!</v>
      </c>
      <c r="AD26" s="90" t="e">
        <f ca="1">(AB26-AC26)*2/(AB26+AC26)</f>
        <v>#NUM!</v>
      </c>
      <c r="AE26" s="37" t="e">
        <f t="shared" ca="1" si="18"/>
        <v>#NUM!</v>
      </c>
      <c r="AF26" s="37" t="e">
        <f t="shared" ca="1" si="18"/>
        <v>#NUM!</v>
      </c>
      <c r="AG26" s="90" t="e">
        <f ca="1">(AE26-AF26)*2/(AE26+AF26)</f>
        <v>#NUM!</v>
      </c>
      <c r="AH26" s="37" t="e">
        <f t="shared" ca="1" si="18"/>
        <v>#NUM!</v>
      </c>
      <c r="AI26" s="37" t="e">
        <f t="shared" ca="1" si="18"/>
        <v>#NUM!</v>
      </c>
      <c r="AJ26" s="90" t="e">
        <f ca="1">(AH26-AI26)*2/(AH26+AI26)</f>
        <v>#NUM!</v>
      </c>
    </row>
    <row r="27" spans="1:36" s="38" customFormat="1" ht="14">
      <c r="A27" s="42" t="s">
        <v>95</v>
      </c>
      <c r="B27" s="40"/>
      <c r="C27" s="36" t="s">
        <v>26</v>
      </c>
      <c r="D27" s="36"/>
      <c r="E27" s="36"/>
      <c r="F27" s="36"/>
      <c r="G27" s="36"/>
      <c r="H27" s="36"/>
      <c r="I27" s="36"/>
      <c r="J27" s="36"/>
      <c r="K27" s="37">
        <f ca="1">SUMIF(INDIRECT(ADDRESS(4,3)&amp;":"&amp;ADDRESS(ROW()-2,3)),"=N",INDIRECT(ADDRESS(4,COLUMN())&amp;":"&amp;ADDRESS(ROW()-2,COLUMN())))</f>
        <v>0</v>
      </c>
      <c r="L27" s="36"/>
      <c r="M27" s="36"/>
      <c r="N27" s="36"/>
      <c r="O27" s="36"/>
      <c r="P27" s="36"/>
      <c r="Q27" s="36"/>
      <c r="R27" s="36"/>
      <c r="S27" s="37">
        <f ca="1">SUMIF(INDIRECT(ADDRESS(4,3)&amp;":"&amp;ADDRESS(ROW()-2,3)),"=N",INDIRECT(ADDRESS(4,COLUMN())&amp;":"&amp;ADDRESS(ROW()-2,COLUMN())))</f>
        <v>0</v>
      </c>
      <c r="T27" s="36"/>
      <c r="U27" s="36"/>
      <c r="V27" s="36"/>
      <c r="W27" s="36"/>
      <c r="X27" s="36"/>
      <c r="Y27" s="36"/>
      <c r="Z27" s="37"/>
      <c r="AA27" s="37">
        <f ca="1">SUMIF(INDIRECT(ADDRESS(4,3)&amp;":"&amp;ADDRESS(ROW()-2,3)),"=N",INDIRECT(ADDRESS(4,COLUMN())&amp;":"&amp;ADDRESS(ROW()-2,COLUMN())))</f>
        <v>0</v>
      </c>
      <c r="AB27" s="37">
        <f t="shared" ref="AB27:AI27" ca="1" si="19">SUMIF(INDIRECT(ADDRESS(4,3)&amp;":"&amp;ADDRESS(ROW()-2,3)),"=N",INDIRECT(ADDRESS(4,COLUMN())&amp;":"&amp;ADDRESS(ROW()-2,COLUMN())))</f>
        <v>0</v>
      </c>
      <c r="AC27" s="37">
        <f t="shared" ca="1" si="19"/>
        <v>0</v>
      </c>
      <c r="AD27" s="90" t="e">
        <f ca="1">(AB27-AC27)*2/(AB27+AC27)</f>
        <v>#DIV/0!</v>
      </c>
      <c r="AE27" s="37">
        <f t="shared" ca="1" si="19"/>
        <v>0</v>
      </c>
      <c r="AF27" s="37">
        <f t="shared" ca="1" si="19"/>
        <v>0</v>
      </c>
      <c r="AG27" s="90" t="e">
        <f ca="1">(AE27-AF27)*2/(AE27+AF27)</f>
        <v>#DIV/0!</v>
      </c>
      <c r="AH27" s="37">
        <f t="shared" ca="1" si="19"/>
        <v>0</v>
      </c>
      <c r="AI27" s="37">
        <f t="shared" ca="1" si="19"/>
        <v>0</v>
      </c>
      <c r="AJ27" s="90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28">
    <cfRule type="cellIs" dxfId="41" priority="31" operator="greaterThan">
      <formula>0.1</formula>
    </cfRule>
  </conditionalFormatting>
  <conditionalFormatting sqref="Q4:Q28">
    <cfRule type="cellIs" dxfId="40" priority="30" operator="greaterThan">
      <formula>0.1</formula>
    </cfRule>
  </conditionalFormatting>
  <conditionalFormatting sqref="Y4:Y28">
    <cfRule type="cellIs" dxfId="39" priority="29" operator="greaterThan">
      <formula>0.1</formula>
    </cfRule>
  </conditionalFormatting>
  <conditionalFormatting sqref="AA4:AA25">
    <cfRule type="cellIs" dxfId="38" priority="24" operator="greaterThan">
      <formula>2</formula>
    </cfRule>
  </conditionalFormatting>
  <conditionalFormatting sqref="S4:S25">
    <cfRule type="cellIs" dxfId="37" priority="23" operator="greaterThan">
      <formula>2</formula>
    </cfRule>
  </conditionalFormatting>
  <conditionalFormatting sqref="K4:K25">
    <cfRule type="cellIs" dxfId="36" priority="22" operator="greaterThan">
      <formula>2</formula>
    </cfRule>
  </conditionalFormatting>
  <conditionalFormatting sqref="AD26">
    <cfRule type="cellIs" dxfId="35" priority="11" operator="greaterThan">
      <formula>0</formula>
    </cfRule>
    <cfRule type="cellIs" dxfId="34" priority="12" operator="lessThan">
      <formula>0</formula>
    </cfRule>
  </conditionalFormatting>
  <conditionalFormatting sqref="AD27">
    <cfRule type="cellIs" dxfId="33" priority="9" operator="greaterThan">
      <formula>0</formula>
    </cfRule>
    <cfRule type="cellIs" dxfId="32" priority="10" operator="lessThan">
      <formula>0</formula>
    </cfRule>
  </conditionalFormatting>
  <conditionalFormatting sqref="AG26">
    <cfRule type="cellIs" dxfId="31" priority="7" operator="greaterThan">
      <formula>0</formula>
    </cfRule>
    <cfRule type="cellIs" dxfId="30" priority="8" operator="lessThan">
      <formula>0</formula>
    </cfRule>
  </conditionalFormatting>
  <conditionalFormatting sqref="AG27">
    <cfRule type="cellIs" dxfId="29" priority="5" operator="greaterThan">
      <formula>0</formula>
    </cfRule>
    <cfRule type="cellIs" dxfId="28" priority="6" operator="lessThan">
      <formula>0</formula>
    </cfRule>
  </conditionalFormatting>
  <conditionalFormatting sqref="AJ26">
    <cfRule type="cellIs" dxfId="27" priority="3" operator="greaterThan">
      <formula>0</formula>
    </cfRule>
    <cfRule type="cellIs" dxfId="26" priority="4" operator="lessThan">
      <formula>0</formula>
    </cfRule>
  </conditionalFormatting>
  <conditionalFormatting sqref="AJ27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</sheetPr>
  <dimension ref="A1:AJ9"/>
  <sheetViews>
    <sheetView workbookViewId="0">
      <selection activeCell="F1" sqref="F1"/>
    </sheetView>
  </sheetViews>
  <sheetFormatPr baseColWidth="10" defaultColWidth="8.83203125" defaultRowHeight="13"/>
  <cols>
    <col min="1" max="1" width="52.1640625" bestFit="1" customWidth="1"/>
    <col min="2" max="2" width="10.5" bestFit="1" customWidth="1"/>
    <col min="3" max="3" width="11.5" bestFit="1" customWidth="1"/>
    <col min="4" max="4" width="15.6640625" bestFit="1" customWidth="1"/>
    <col min="6" max="6" width="11.33203125" bestFit="1" customWidth="1"/>
    <col min="12" max="12" width="15.6640625" bestFit="1" customWidth="1"/>
    <col min="14" max="14" width="12.5" bestFit="1" customWidth="1"/>
    <col min="20" max="20" width="15.6640625" bestFit="1" customWidth="1"/>
    <col min="22" max="22" width="12.5" bestFit="1" customWidth="1"/>
    <col min="27" max="27" width="10.33203125" bestFit="1" customWidth="1"/>
    <col min="30" max="30" width="10.83203125" bestFit="1" customWidth="1"/>
    <col min="32" max="32" width="9.33203125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cassandra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1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5" t="s">
        <v>377</v>
      </c>
      <c r="B4" s="6">
        <v>1</v>
      </c>
      <c r="C4" s="6" t="s">
        <v>36</v>
      </c>
      <c r="D4" s="53"/>
      <c r="E4" s="53"/>
      <c r="F4" s="53"/>
      <c r="G4" s="53"/>
      <c r="H4" s="53"/>
      <c r="I4" s="46" t="e">
        <f t="shared" ref="I4:I7" si="0">STDEV(D4:H4)/AVERAGE(D4:H4)</f>
        <v>#DIV/0!</v>
      </c>
      <c r="J4" s="13" t="e">
        <f t="shared" ref="J4" si="1">MEDIAN(D4:H4)</f>
        <v>#NUM!</v>
      </c>
      <c r="K4" s="75" t="e">
        <f t="shared" ref="K4:K7" si="2">J4/MIN(J4,R4,Z4)*B4</f>
        <v>#NUM!</v>
      </c>
      <c r="L4" s="53"/>
      <c r="M4" s="53"/>
      <c r="N4" s="53"/>
      <c r="O4" s="53"/>
      <c r="P4" s="53"/>
      <c r="Q4" s="46" t="e">
        <f t="shared" ref="Q4:Q7" si="3">STDEV(L4:P4)/AVERAGE(L4:P4)</f>
        <v>#DIV/0!</v>
      </c>
      <c r="R4" s="14" t="e">
        <f t="shared" ref="R4:R7" si="4">MEDIAN(L4:P4)</f>
        <v>#NUM!</v>
      </c>
      <c r="S4" s="75" t="e">
        <f t="shared" ref="S4:S7" si="5">R4/MIN(J4,R4,Z4)*B4</f>
        <v>#NUM!</v>
      </c>
      <c r="T4" s="53"/>
      <c r="U4" s="53"/>
      <c r="V4" s="53"/>
      <c r="W4" s="53"/>
      <c r="X4" s="53"/>
      <c r="Y4" s="46" t="e">
        <f t="shared" ref="Y4:Y7" si="6">STDEV(T4:X4)/AVERAGE(T4:X4)</f>
        <v>#DIV/0!</v>
      </c>
      <c r="Z4" s="14" t="e">
        <f t="shared" ref="Z4:Z7" si="7">MEDIAN(T4:X4)</f>
        <v>#NUM!</v>
      </c>
      <c r="AA4" s="75" t="e">
        <f t="shared" ref="AA4:AA7" si="8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5" t="s">
        <v>378</v>
      </c>
      <c r="B5" s="6">
        <v>1</v>
      </c>
      <c r="C5" s="6" t="s">
        <v>26</v>
      </c>
      <c r="D5" s="48"/>
      <c r="E5" s="48"/>
      <c r="F5" s="48"/>
      <c r="G5" s="48"/>
      <c r="H5" s="48"/>
      <c r="I5" s="46" t="e">
        <f t="shared" si="0"/>
        <v>#DIV/0!</v>
      </c>
      <c r="J5" s="13" t="e">
        <f>MEDIAN(D5:H5)</f>
        <v>#NUM!</v>
      </c>
      <c r="K5" s="75" t="e">
        <f t="shared" si="2"/>
        <v>#NUM!</v>
      </c>
      <c r="L5" s="48"/>
      <c r="M5" s="48"/>
      <c r="N5" s="48"/>
      <c r="O5" s="48"/>
      <c r="P5" s="48"/>
      <c r="Q5" s="46" t="e">
        <f t="shared" si="3"/>
        <v>#DIV/0!</v>
      </c>
      <c r="R5" s="14" t="e">
        <f t="shared" si="4"/>
        <v>#NUM!</v>
      </c>
      <c r="S5" s="75" t="e">
        <f t="shared" si="5"/>
        <v>#NUM!</v>
      </c>
      <c r="T5" s="48"/>
      <c r="U5" s="48"/>
      <c r="V5" s="48"/>
      <c r="W5" s="48"/>
      <c r="X5" s="48"/>
      <c r="Y5" s="46" t="e">
        <f t="shared" si="6"/>
        <v>#DIV/0!</v>
      </c>
      <c r="Z5" s="14" t="e">
        <f t="shared" si="7"/>
        <v>#NUM!</v>
      </c>
      <c r="AA5" s="75" t="e">
        <f t="shared" si="8"/>
        <v>#NUM!</v>
      </c>
      <c r="AB5" s="77" t="e">
        <f t="shared" ref="AB5:AB7" si="9">J5/(MIN(J5,Z5))*$B5</f>
        <v>#NUM!</v>
      </c>
      <c r="AC5" s="77" t="e">
        <f t="shared" ref="AC5:AC7" si="10">Z5/(MIN(J5,Z5))*$B5</f>
        <v>#NUM!</v>
      </c>
      <c r="AD5" s="77" t="e">
        <f t="shared" ref="AD5:AD7" si="11">AB5/AC5</f>
        <v>#NUM!</v>
      </c>
      <c r="AE5" s="77" t="e">
        <f t="shared" ref="AE5:AE7" si="12">R5/MIN(R5,Z5)*$B5</f>
        <v>#NUM!</v>
      </c>
      <c r="AF5" s="77" t="e">
        <f t="shared" ref="AF5:AF7" si="13">Z5/MIN(R5,Z5)*$B5</f>
        <v>#NUM!</v>
      </c>
      <c r="AG5" s="77" t="e">
        <f t="shared" ref="AG5:AG7" si="14">AE5/AF5</f>
        <v>#NUM!</v>
      </c>
      <c r="AH5" s="77" t="e">
        <f t="shared" ref="AH5:AH7" si="15">J5/MIN(J5,R5)*$B5</f>
        <v>#NUM!</v>
      </c>
      <c r="AI5" s="77" t="e">
        <f t="shared" ref="AI5:AI7" si="16">R5/MIN(J5,R5)*$B5</f>
        <v>#NUM!</v>
      </c>
      <c r="AJ5" s="77" t="e">
        <f t="shared" ref="AJ5:AJ7" si="17">AH5/AI5</f>
        <v>#NUM!</v>
      </c>
    </row>
    <row r="6" spans="1:36" ht="14">
      <c r="A6" s="25" t="s">
        <v>385</v>
      </c>
      <c r="B6" s="6">
        <v>1</v>
      </c>
      <c r="C6" s="6" t="s">
        <v>36</v>
      </c>
      <c r="D6" s="53"/>
      <c r="E6" s="53"/>
      <c r="F6" s="53"/>
      <c r="G6" s="53"/>
      <c r="H6" s="53"/>
      <c r="I6" s="46" t="e">
        <f t="shared" si="0"/>
        <v>#DIV/0!</v>
      </c>
      <c r="J6" s="13" t="e">
        <f t="shared" ref="J6" si="18">MEDIAN(D6:H6)</f>
        <v>#NUM!</v>
      </c>
      <c r="K6" s="75" t="e">
        <f t="shared" si="2"/>
        <v>#NUM!</v>
      </c>
      <c r="L6" s="53"/>
      <c r="M6" s="53"/>
      <c r="N6" s="53"/>
      <c r="O6" s="53"/>
      <c r="P6" s="53"/>
      <c r="Q6" s="46" t="e">
        <f t="shared" si="3"/>
        <v>#DIV/0!</v>
      </c>
      <c r="R6" s="14" t="e">
        <f t="shared" si="4"/>
        <v>#NUM!</v>
      </c>
      <c r="S6" s="75" t="e">
        <f t="shared" si="5"/>
        <v>#NUM!</v>
      </c>
      <c r="T6" s="53"/>
      <c r="U6" s="53"/>
      <c r="V6" s="53"/>
      <c r="W6" s="53"/>
      <c r="X6" s="53"/>
      <c r="Y6" s="46" t="e">
        <f t="shared" si="6"/>
        <v>#DIV/0!</v>
      </c>
      <c r="Z6" s="14" t="e">
        <f t="shared" si="7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25" t="s">
        <v>386</v>
      </c>
      <c r="B7" s="6">
        <v>1</v>
      </c>
      <c r="C7" s="6" t="s">
        <v>26</v>
      </c>
      <c r="D7" s="48"/>
      <c r="E7" s="48"/>
      <c r="F7" s="48"/>
      <c r="G7" s="48"/>
      <c r="H7" s="48"/>
      <c r="I7" s="46" t="e">
        <f t="shared" si="0"/>
        <v>#DIV/0!</v>
      </c>
      <c r="J7" s="13" t="e">
        <f>MEDIAN(D7:H7)</f>
        <v>#NUM!</v>
      </c>
      <c r="K7" s="75" t="e">
        <f t="shared" si="2"/>
        <v>#NUM!</v>
      </c>
      <c r="L7" s="48"/>
      <c r="M7" s="48"/>
      <c r="N7" s="48"/>
      <c r="O7" s="48"/>
      <c r="P7" s="48"/>
      <c r="Q7" s="46" t="e">
        <f t="shared" si="3"/>
        <v>#DIV/0!</v>
      </c>
      <c r="R7" s="14" t="e">
        <f t="shared" si="4"/>
        <v>#NUM!</v>
      </c>
      <c r="S7" s="75" t="e">
        <f t="shared" si="5"/>
        <v>#NUM!</v>
      </c>
      <c r="T7" s="48"/>
      <c r="U7" s="48"/>
      <c r="V7" s="48"/>
      <c r="W7" s="48"/>
      <c r="X7" s="48"/>
      <c r="Y7" s="46" t="e">
        <f t="shared" si="6"/>
        <v>#DIV/0!</v>
      </c>
      <c r="Z7" s="14" t="e">
        <f t="shared" si="7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s="38" customFormat="1" ht="14">
      <c r="A8" s="42" t="s">
        <v>94</v>
      </c>
      <c r="B8" s="51"/>
      <c r="C8" s="52" t="s">
        <v>36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9">SUMIF(INDIRECT(ADDRESS(4,3)&amp;":"&amp;ADDRESS(ROW()-1,3)),"=Y",INDIRECT(ADDRESS(4,COLUMN())&amp;":"&amp;ADDRESS(ROW()-1,COLUMN())))</f>
        <v>#NUM!</v>
      </c>
      <c r="AC8" s="37" t="e">
        <f t="shared" ca="1" si="19"/>
        <v>#NUM!</v>
      </c>
      <c r="AD8" s="90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90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90" t="e">
        <f ca="1">(AH8-AI8)*2/(AH8+AI8)</f>
        <v>#NUM!</v>
      </c>
    </row>
    <row r="9" spans="1:36" s="38" customFormat="1" ht="14">
      <c r="A9" s="42" t="s">
        <v>95</v>
      </c>
      <c r="B9" s="40"/>
      <c r="C9" s="36" t="s">
        <v>26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20">SUMIF(INDIRECT(ADDRESS(4,3)&amp;":"&amp;ADDRESS(ROW()-2,3)),"=N",INDIRECT(ADDRESS(4,COLUMN())&amp;":"&amp;ADDRESS(ROW()-2,COLUMN())))</f>
        <v>#NUM!</v>
      </c>
      <c r="AC9" s="37" t="e">
        <f t="shared" ca="1" si="20"/>
        <v>#NUM!</v>
      </c>
      <c r="AD9" s="90" t="e">
        <f ca="1">(AB9-AC9)*2/(AB9+AC9)</f>
        <v>#NUM!</v>
      </c>
      <c r="AE9" s="37" t="e">
        <f t="shared" ca="1" si="20"/>
        <v>#NUM!</v>
      </c>
      <c r="AF9" s="37" t="e">
        <f t="shared" ca="1" si="20"/>
        <v>#NUM!</v>
      </c>
      <c r="AG9" s="90" t="e">
        <f ca="1">(AE9-AF9)*2/(AE9+AF9)</f>
        <v>#NUM!</v>
      </c>
      <c r="AH9" s="37" t="e">
        <f t="shared" ca="1" si="20"/>
        <v>#NUM!</v>
      </c>
      <c r="AI9" s="37" t="e">
        <f t="shared" ca="1" si="20"/>
        <v>#NUM!</v>
      </c>
      <c r="AJ9" s="90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phoneticPr fontId="23" type="noConversion"/>
  <conditionalFormatting sqref="I4:I5 I9:I10 Q9:Q10 Y9:Y10">
    <cfRule type="cellIs" dxfId="23" priority="62" operator="greaterThan">
      <formula>0.1</formula>
    </cfRule>
  </conditionalFormatting>
  <conditionalFormatting sqref="Q4:Q5">
    <cfRule type="cellIs" dxfId="22" priority="61" operator="greaterThan">
      <formula>0.1</formula>
    </cfRule>
  </conditionalFormatting>
  <conditionalFormatting sqref="Y4:Y5">
    <cfRule type="cellIs" dxfId="21" priority="60" operator="greaterThan">
      <formula>0.1</formula>
    </cfRule>
  </conditionalFormatting>
  <conditionalFormatting sqref="I6:I7">
    <cfRule type="cellIs" dxfId="20" priority="56" operator="greaterThan">
      <formula>0.1</formula>
    </cfRule>
  </conditionalFormatting>
  <conditionalFormatting sqref="Q6:Q7">
    <cfRule type="cellIs" dxfId="19" priority="55" operator="greaterThan">
      <formula>0.1</formula>
    </cfRule>
  </conditionalFormatting>
  <conditionalFormatting sqref="Y6:Y7">
    <cfRule type="cellIs" dxfId="18" priority="54" operator="greaterThan">
      <formula>0.1</formula>
    </cfRule>
  </conditionalFormatting>
  <conditionalFormatting sqref="AA4:AA7">
    <cfRule type="cellIs" dxfId="17" priority="37" operator="greaterThan">
      <formula>2</formula>
    </cfRule>
  </conditionalFormatting>
  <conditionalFormatting sqref="S4:S7">
    <cfRule type="cellIs" dxfId="16" priority="36" operator="greaterThan">
      <formula>2</formula>
    </cfRule>
  </conditionalFormatting>
  <conditionalFormatting sqref="K4:K7">
    <cfRule type="cellIs" dxfId="15" priority="35" operator="greaterThan">
      <formula>2</formula>
    </cfRule>
  </conditionalFormatting>
  <conditionalFormatting sqref="AD9">
    <cfRule type="cellIs" dxfId="14" priority="18" operator="greaterThan">
      <formula>0</formula>
    </cfRule>
    <cfRule type="cellIs" dxfId="13" priority="19" operator="lessThan">
      <formula>0</formula>
    </cfRule>
  </conditionalFormatting>
  <conditionalFormatting sqref="AG9">
    <cfRule type="cellIs" dxfId="12" priority="14" operator="greaterThan">
      <formula>0</formula>
    </cfRule>
    <cfRule type="cellIs" dxfId="11" priority="15" operator="lessThan">
      <formula>0</formula>
    </cfRule>
  </conditionalFormatting>
  <conditionalFormatting sqref="AJ9">
    <cfRule type="cellIs" dxfId="10" priority="10" operator="greaterThan">
      <formula>0</formula>
    </cfRule>
    <cfRule type="cellIs" dxfId="9" priority="11" operator="lessThan">
      <formula>0</formula>
    </cfRule>
  </conditionalFormatting>
  <conditionalFormatting sqref="I8">
    <cfRule type="cellIs" dxfId="8" priority="9" operator="greaterThan">
      <formula>0.1</formula>
    </cfRule>
  </conditionalFormatting>
  <conditionalFormatting sqref="Q8">
    <cfRule type="cellIs" dxfId="7" priority="8" operator="greaterThan">
      <formula>0.1</formula>
    </cfRule>
  </conditionalFormatting>
  <conditionalFormatting sqref="Y8">
    <cfRule type="cellIs" dxfId="6" priority="7" operator="greaterThan">
      <formula>0.1</formula>
    </cfRule>
  </conditionalFormatting>
  <conditionalFormatting sqref="AD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AG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AJ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8"/>
  <sheetViews>
    <sheetView zoomScaleNormal="100" workbookViewId="0">
      <selection activeCell="F3" sqref="F3"/>
    </sheetView>
  </sheetViews>
  <sheetFormatPr baseColWidth="10" defaultColWidth="14.5" defaultRowHeight="15.75" customHeight="1"/>
  <cols>
    <col min="1" max="2" width="16.1640625" customWidth="1"/>
    <col min="5" max="5" width="24.1640625" customWidth="1"/>
    <col min="6" max="6" width="22.83203125" bestFit="1" customWidth="1"/>
    <col min="7" max="7" width="25.5" bestFit="1" customWidth="1"/>
  </cols>
  <sheetData>
    <row r="1" spans="1:19" ht="15.75" customHeight="1">
      <c r="A1" s="58" t="s">
        <v>400</v>
      </c>
      <c r="B1" s="58"/>
    </row>
    <row r="2" spans="1:19" ht="15.75" customHeight="1">
      <c r="A2" s="58" t="s">
        <v>409</v>
      </c>
      <c r="B2" s="59"/>
      <c r="C2" s="58" t="s">
        <v>384</v>
      </c>
      <c r="D2" s="58"/>
    </row>
    <row r="3" spans="1:19" ht="15.75" customHeight="1">
      <c r="A3" s="58" t="s">
        <v>12</v>
      </c>
      <c r="B3" s="58"/>
      <c r="C3" s="58" t="s">
        <v>384</v>
      </c>
      <c r="D3" s="58"/>
    </row>
    <row r="5" spans="1:19" ht="32">
      <c r="A5" s="62" t="s">
        <v>6</v>
      </c>
      <c r="B5" s="64" t="s">
        <v>388</v>
      </c>
      <c r="C5" s="64" t="s">
        <v>407</v>
      </c>
      <c r="D5" s="73" t="s">
        <v>402</v>
      </c>
      <c r="E5" s="74" t="s">
        <v>392</v>
      </c>
      <c r="F5" s="74" t="s">
        <v>393</v>
      </c>
      <c r="G5" s="74" t="s">
        <v>394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">
      <c r="A6" s="67" t="s">
        <v>7</v>
      </c>
      <c r="B6" s="65" t="s">
        <v>389</v>
      </c>
      <c r="C6" s="71"/>
      <c r="D6" s="72"/>
      <c r="E6" s="60" t="str">
        <f ca="1">IFERROR(VLOOKUP($B6&amp;"*",INDIRECT(templet!$A8&amp;""&amp;"!$A:$AJ"),30,0),"")</f>
        <v/>
      </c>
      <c r="F6" s="60" t="str">
        <f ca="1">IFERROR(VLOOKUP($B6&amp;"*",INDIRECT(templet!$A8&amp;""&amp;"!$A:$AJ"),33,0),"")</f>
        <v/>
      </c>
      <c r="G6" s="60" t="str">
        <f ca="1">IFERROR(VLOOKUP($B6&amp;"*",INDIRECT(templet!$A8&amp;""&amp;"!$A:$AJ"),36,0),"")</f>
        <v/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">
      <c r="A7" s="67" t="s">
        <v>9</v>
      </c>
      <c r="B7" s="65" t="s">
        <v>389</v>
      </c>
      <c r="C7" s="72"/>
      <c r="D7" s="72"/>
      <c r="E7" s="60" t="str">
        <f ca="1">IFERROR(VLOOKUP($B7&amp;"*",INDIRECT(templet!$A9&amp;""&amp;"!$A:$AJ"),30,0),"")</f>
        <v/>
      </c>
      <c r="F7" s="60" t="str">
        <f ca="1">IFERROR(VLOOKUP($B7&amp;"*",INDIRECT(templet!$A9&amp;""&amp;"!$A:$AJ"),33,0),"")</f>
        <v/>
      </c>
      <c r="G7" s="60" t="str">
        <f ca="1">IFERROR(VLOOKUP($B7&amp;"*",INDIRECT(templet!$A9&amp;""&amp;"!$A:$AJ"),36,0),"")</f>
        <v/>
      </c>
      <c r="H7" s="1"/>
      <c r="I7" s="1"/>
      <c r="J7" s="60"/>
      <c r="K7" s="1"/>
      <c r="L7" s="1"/>
      <c r="M7" s="1"/>
      <c r="N7" s="1"/>
      <c r="O7" s="1"/>
      <c r="P7" s="1"/>
      <c r="Q7" s="1"/>
      <c r="R7" s="1"/>
      <c r="S7" s="1"/>
    </row>
    <row r="8" spans="1:19" ht="15">
      <c r="A8" s="67" t="s">
        <v>10</v>
      </c>
      <c r="B8" s="66" t="s">
        <v>390</v>
      </c>
      <c r="C8" s="71"/>
      <c r="D8" s="71"/>
      <c r="E8" s="60" t="str">
        <f ca="1">IFERROR(VLOOKUP($B8&amp;"*",INDIRECT(templet!$A10&amp;""&amp;"!$A:$AJ"),30,0),"")</f>
        <v/>
      </c>
      <c r="F8" s="60" t="str">
        <f ca="1">IFERROR(VLOOKUP($B8&amp;"*",INDIRECT(templet!$A10&amp;""&amp;"!$A:$AJ"),33,0),"")</f>
        <v/>
      </c>
      <c r="G8" s="60" t="str">
        <f ca="1">IFERROR(VLOOKUP($B8&amp;"*",INDIRECT(templet!$A10&amp;""&amp;"!$A:$AJ"),36,0),"")</f>
        <v/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>
      <c r="A9" s="92" t="s">
        <v>11</v>
      </c>
      <c r="B9" s="66" t="s">
        <v>390</v>
      </c>
      <c r="C9" s="93"/>
      <c r="D9" s="93"/>
      <c r="E9" s="60" t="str">
        <f ca="1">IFERROR(VLOOKUP($B9&amp;"*",INDIRECT(templet!$A11&amp;""&amp;"!$A:$AJ"),30,0),"")</f>
        <v/>
      </c>
      <c r="F9" s="60" t="str">
        <f ca="1">IFERROR(VLOOKUP($B9&amp;"*",INDIRECT(templet!$A11&amp;""&amp;"!$A:$AJ"),33,0),"")</f>
        <v/>
      </c>
      <c r="G9" s="60" t="str">
        <f ca="1">IFERROR(VLOOKUP($B9&amp;"*",INDIRECT(templet!$A11&amp;""&amp;"!$A:$AJ"),36,0),"")</f>
        <v/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>
      <c r="A10" s="92"/>
      <c r="B10" s="65" t="s">
        <v>389</v>
      </c>
      <c r="C10" s="94"/>
      <c r="D10" s="94"/>
      <c r="E10" s="60" t="str">
        <f ca="1">IFERROR(VLOOKUP($B10&amp;"*",INDIRECT(templet!$A12&amp;""&amp;"!$A:$AJ"),30,0),"")</f>
        <v/>
      </c>
      <c r="F10" s="60" t="str">
        <f ca="1">IFERROR(VLOOKUP($B10&amp;"*",INDIRECT(templet!$A12&amp;""&amp;"!$A:$AJ"),33,0),"")</f>
        <v/>
      </c>
      <c r="G10" s="60" t="str">
        <f ca="1">IFERROR(VLOOKUP($B10&amp;"*",INDIRECT(templet!$A12&amp;""&amp;"!$A:$AJ"),36,0),"")</f>
        <v/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>
      <c r="A11" s="67" t="s">
        <v>410</v>
      </c>
      <c r="B11" s="66" t="s">
        <v>390</v>
      </c>
      <c r="C11" s="72"/>
      <c r="D11" s="72"/>
      <c r="E11" s="60" t="str">
        <f ca="1">IFERROR(VLOOKUP($B11&amp;"*",INDIRECT(templet!$A13&amp;""&amp;"!$A:$AJ"),30,0),"")</f>
        <v/>
      </c>
      <c r="F11" s="60" t="str">
        <f ca="1">IFERROR(VLOOKUP($B11&amp;"*",INDIRECT(templet!$A13&amp;""&amp;"!$A:$AJ"),33,0),"")</f>
        <v/>
      </c>
      <c r="G11" s="60" t="str">
        <f ca="1">IFERROR(VLOOKUP($B11&amp;"*",INDIRECT(templet!$A13&amp;""&amp;"!$A:$AJ"),36,0),"")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>
      <c r="A12" s="92" t="s">
        <v>23</v>
      </c>
      <c r="B12" s="66" t="s">
        <v>390</v>
      </c>
      <c r="C12" s="95"/>
      <c r="D12" s="93"/>
      <c r="E12" s="60" t="str">
        <f ca="1">IFERROR(VLOOKUP($B12&amp;"*",INDIRECT(templet!$A14&amp;""&amp;"!$A:$AJ"),30,0),"")</f>
        <v/>
      </c>
      <c r="F12" s="60" t="str">
        <f ca="1">IFERROR(VLOOKUP($B12&amp;"*",INDIRECT(templet!$A14&amp;""&amp;"!$A:$AJ"),33,0),"")</f>
        <v/>
      </c>
      <c r="G12" s="60" t="str">
        <f ca="1">IFERROR(VLOOKUP($B12&amp;"*",INDIRECT(templet!$A14&amp;""&amp;"!$A:$AJ"),36,0),"")</f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>
      <c r="A13" s="92"/>
      <c r="B13" s="65" t="s">
        <v>389</v>
      </c>
      <c r="C13" s="96"/>
      <c r="D13" s="94"/>
      <c r="E13" s="60" t="str">
        <f ca="1">IFERROR(VLOOKUP($B13&amp;"*",INDIRECT(templet!$A15&amp;""&amp;"!$A:$AJ"),30,0),"")</f>
        <v/>
      </c>
      <c r="F13" s="60" t="str">
        <f ca="1">IFERROR(VLOOKUP($B13&amp;"*",INDIRECT(templet!$A15&amp;""&amp;"!$A:$AJ"),33,0),"")</f>
        <v/>
      </c>
      <c r="G13" s="60" t="str">
        <f ca="1">IFERROR(VLOOKUP($B13&amp;"*",INDIRECT(templet!$A15&amp;""&amp;"!$A:$AJ"),36,0),"")</f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>
      <c r="A14" s="67" t="s">
        <v>24</v>
      </c>
      <c r="B14" s="66" t="s">
        <v>390</v>
      </c>
      <c r="C14" s="72"/>
      <c r="D14" s="72"/>
      <c r="E14" s="60" t="str">
        <f ca="1">IFERROR(VLOOKUP($B14&amp;"*",INDIRECT(templet!$A16&amp;""&amp;"!$A:$AJ"),30,0),"")</f>
        <v/>
      </c>
      <c r="F14" s="60" t="str">
        <f ca="1">IFERROR(VLOOKUP($B14&amp;"*",INDIRECT(templet!$A16&amp;""&amp;"!$A:$AJ"),33,0),"")</f>
        <v/>
      </c>
      <c r="G14" s="60" t="str">
        <f ca="1">IFERROR(VLOOKUP($B14&amp;"*",INDIRECT(templet!$A16&amp;""&amp;"!$A:$AJ"),36,0),"")</f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>
      <c r="A15" s="92" t="s">
        <v>27</v>
      </c>
      <c r="B15" s="66" t="s">
        <v>390</v>
      </c>
      <c r="C15" s="93"/>
      <c r="D15" s="93"/>
      <c r="E15" s="60" t="str">
        <f ca="1">IFERROR(VLOOKUP($B15&amp;"*",INDIRECT(templet!$A17&amp;""&amp;"!$A:$AJ"),30,0),"")</f>
        <v/>
      </c>
      <c r="F15" s="60" t="str">
        <f ca="1">IFERROR(VLOOKUP($B15&amp;"*",INDIRECT(templet!$A17&amp;""&amp;"!$A:$AJ"),33,0),"")</f>
        <v/>
      </c>
      <c r="G15" s="60" t="str">
        <f ca="1">IFERROR(VLOOKUP($B15&amp;"*",INDIRECT(templet!$A17&amp;""&amp;"!$A:$AJ"),36,0),"")</f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">
      <c r="A16" s="92"/>
      <c r="B16" s="65" t="s">
        <v>389</v>
      </c>
      <c r="C16" s="94"/>
      <c r="D16" s="94"/>
      <c r="E16" s="60" t="str">
        <f ca="1">IFERROR(VLOOKUP($B16&amp;"*",INDIRECT(templet!$A18&amp;""&amp;"!$A:$AJ"),30,0),"")</f>
        <v/>
      </c>
      <c r="F16" s="60" t="str">
        <f ca="1">IFERROR(VLOOKUP($B16&amp;"*",INDIRECT(templet!$A18&amp;""&amp;"!$A:$AJ"),33,0),"")</f>
        <v/>
      </c>
      <c r="G16" s="60" t="str">
        <f ca="1">IFERROR(VLOOKUP($B16&amp;"*",INDIRECT(templet!$A18&amp;""&amp;"!$A:$AJ"),36,0),"")</f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2" ht="15">
      <c r="A17" s="67" t="s">
        <v>28</v>
      </c>
      <c r="B17" s="66" t="s">
        <v>390</v>
      </c>
      <c r="C17" s="72"/>
      <c r="D17" s="72"/>
      <c r="E17" s="60" t="str">
        <f ca="1">IFERROR(VLOOKUP($B17&amp;"*",INDIRECT(templet!$A19&amp;""&amp;"!$A:$AJ"),30,0),"")</f>
        <v/>
      </c>
      <c r="F17" s="60" t="str">
        <f ca="1">IFERROR(VLOOKUP($B17&amp;"*",INDIRECT(templet!$A19&amp;""&amp;"!$A:$AJ"),33,0),"")</f>
        <v/>
      </c>
      <c r="G17" s="60" t="str">
        <f ca="1">IFERROR(VLOOKUP($B17&amp;"*",INDIRECT(templet!$A19&amp;""&amp;"!$A:$AJ"),36,0),"")</f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2" ht="15">
      <c r="A18" s="67" t="s">
        <v>29</v>
      </c>
      <c r="B18" s="65" t="s">
        <v>389</v>
      </c>
      <c r="C18" s="71"/>
      <c r="D18" s="71"/>
      <c r="E18" s="60" t="str">
        <f ca="1">IFERROR(VLOOKUP($B18&amp;"*",INDIRECT(templet!$A20&amp;""&amp;"!$A:$AJ"),30,0),"")</f>
        <v/>
      </c>
      <c r="F18" s="60" t="str">
        <f ca="1">IFERROR(VLOOKUP($B18&amp;"*",INDIRECT(templet!$A20&amp;""&amp;"!$A:$AJ"),33,0),"")</f>
        <v/>
      </c>
      <c r="G18" s="60" t="str">
        <f ca="1">IFERROR(VLOOKUP($B18&amp;"*",INDIRECT(templet!$A20&amp;""&amp;"!$A:$AJ"),36,0),"")</f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2" ht="15">
      <c r="A19" s="67" t="s">
        <v>30</v>
      </c>
      <c r="B19" s="65" t="s">
        <v>389</v>
      </c>
      <c r="C19" s="71"/>
      <c r="D19" s="71"/>
      <c r="E19" s="60" t="str">
        <f ca="1">IFERROR(VLOOKUP($B19&amp;"*",INDIRECT(templet!$A21&amp;""&amp;"!$A:$AJ"),30,0),"")</f>
        <v/>
      </c>
      <c r="F19" s="60" t="str">
        <f ca="1">IFERROR(VLOOKUP($B19&amp;"*",INDIRECT(templet!$A21&amp;""&amp;"!$A:$AJ"),33,0),"")</f>
        <v/>
      </c>
      <c r="G19" s="60" t="str">
        <f ca="1">IFERROR(VLOOKUP($B19&amp;"*",INDIRECT(templet!$A21&amp;""&amp;"!$A:$AJ"),36,0),"")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2" ht="15">
      <c r="A20" s="67" t="s">
        <v>31</v>
      </c>
      <c r="B20" s="65" t="s">
        <v>389</v>
      </c>
      <c r="C20" s="71"/>
      <c r="D20" s="71"/>
      <c r="E20" s="60" t="str">
        <f ca="1">IFERROR(VLOOKUP($B20&amp;"*",INDIRECT(templet!$A22&amp;""&amp;"!$A:$AJ"),30,0),"")</f>
        <v/>
      </c>
      <c r="F20" s="60" t="str">
        <f ca="1">IFERROR(VLOOKUP($B20&amp;"*",INDIRECT(templet!$A22&amp;""&amp;"!$A:$AJ"),33,0),"")</f>
        <v/>
      </c>
      <c r="G20" s="60" t="str">
        <f ca="1">IFERROR(VLOOKUP($B20&amp;"*",INDIRECT(templet!$A22&amp;""&amp;"!$A:$AJ"),36,0),"")</f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2" ht="15">
      <c r="A21" s="67" t="s">
        <v>32</v>
      </c>
      <c r="B21" s="66" t="s">
        <v>390</v>
      </c>
      <c r="C21" s="71"/>
      <c r="D21" s="71"/>
      <c r="E21" s="60" t="str">
        <f ca="1">IFERROR(VLOOKUP($B21&amp;"*",INDIRECT(templet!$A23&amp;""&amp;"!$A:$AJ"),30,0),"")</f>
        <v/>
      </c>
      <c r="F21" s="60" t="str">
        <f ca="1">IFERROR(VLOOKUP($B21&amp;"*",INDIRECT(templet!$A23&amp;""&amp;"!$A:$AJ"),33,0),"")</f>
        <v/>
      </c>
      <c r="G21" s="60" t="str">
        <f ca="1">IFERROR(VLOOKUP($B21&amp;"*",INDIRECT(templet!$A23&amp;""&amp;"!$A:$AJ"),36,0),"")</f>
        <v/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2" ht="15">
      <c r="A22" s="67" t="s">
        <v>100</v>
      </c>
      <c r="B22" s="65" t="s">
        <v>389</v>
      </c>
      <c r="C22" s="72"/>
      <c r="D22" s="71"/>
      <c r="E22" s="60" t="str">
        <f ca="1">IFERROR(VLOOKUP($B22&amp;"*",INDIRECT(templet!$A24&amp;""&amp;"!$A:$AJ"),30,0),"")</f>
        <v/>
      </c>
      <c r="F22" s="60" t="str">
        <f ca="1">IFERROR(VLOOKUP($B22&amp;"*",INDIRECT(templet!$A24&amp;""&amp;"!$A:$AJ"),33,0),"")</f>
        <v/>
      </c>
      <c r="G22" s="60" t="str">
        <f ca="1">IFERROR(VLOOKUP($B22&amp;"*",INDIRECT(templet!$A24&amp;""&amp;"!$A:$AJ"),36,0),"")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2" ht="15.75" customHeight="1">
      <c r="A23" s="67" t="s">
        <v>358</v>
      </c>
      <c r="B23" s="66" t="s">
        <v>390</v>
      </c>
      <c r="C23" s="72"/>
      <c r="D23" s="71"/>
      <c r="E23" s="60" t="str">
        <f ca="1">IFERROR(VLOOKUP($B23&amp;"*",INDIRECT(templet!$A25&amp;""&amp;"!$A:$AJ"),30,0),"")</f>
        <v/>
      </c>
      <c r="F23" s="60" t="str">
        <f ca="1">IFERROR(VLOOKUP($B23&amp;"*",INDIRECT(templet!$A25&amp;""&amp;"!$A:$AJ"),33,0),"")</f>
        <v/>
      </c>
      <c r="G23" s="60" t="str">
        <f ca="1">IFERROR(VLOOKUP($B23&amp;"*",INDIRECT(templet!$A25&amp;""&amp;"!$A:$AJ"),36,0),"")</f>
        <v/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2" ht="15.75" customHeight="1">
      <c r="A24" s="92" t="s">
        <v>376</v>
      </c>
      <c r="B24" s="66" t="s">
        <v>390</v>
      </c>
      <c r="C24" s="93"/>
      <c r="D24" s="95"/>
      <c r="E24" s="60" t="str">
        <f ca="1">IFERROR(VLOOKUP($B24&amp;"*",INDIRECT(templet!$A26&amp;""&amp;"!$A:$AJ"),30,0),"")</f>
        <v/>
      </c>
      <c r="F24" s="60" t="str">
        <f ca="1">IFERROR(VLOOKUP($B24&amp;"*",INDIRECT(templet!$A26&amp;""&amp;"!$A:$AJ"),33,0),"")</f>
        <v/>
      </c>
      <c r="G24" s="60" t="str">
        <f ca="1">IFERROR(VLOOKUP($B24&amp;"*",INDIRECT(templet!$A26&amp;""&amp;"!$A:$AJ"),36,0),"")</f>
        <v/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22" ht="15.75" customHeight="1">
      <c r="A25" s="92"/>
      <c r="B25" s="65" t="s">
        <v>389</v>
      </c>
      <c r="C25" s="94"/>
      <c r="D25" s="96"/>
      <c r="E25" s="60" t="str">
        <f ca="1">IFERROR(VLOOKUP($B25&amp;"*",INDIRECT(templet!$A27&amp;""&amp;"!$A:$AJ"),30,0),"")</f>
        <v/>
      </c>
      <c r="F25" s="60" t="str">
        <f ca="1">IFERROR(VLOOKUP($B25&amp;"*",INDIRECT(templet!$A27&amp;""&amp;"!$A:$AJ"),33,0),"")</f>
        <v/>
      </c>
      <c r="G25" s="60" t="str">
        <f ca="1">IFERROR(VLOOKUP($B25&amp;"*",INDIRECT(templet!$A27&amp;""&amp;"!$A:$AJ"),36,0),"")</f>
        <v/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2" ht="15.75" customHeight="1">
      <c r="A26" s="63" t="s">
        <v>8</v>
      </c>
      <c r="B26" s="65" t="s">
        <v>389</v>
      </c>
      <c r="C26" s="61"/>
      <c r="D26" s="71"/>
      <c r="E26" s="60" t="str">
        <f ca="1">IFERROR(VLOOKUP($B26&amp;"*",INDIRECT(templet!$A28&amp;""&amp;"!$A:$AJ"),30,0),"")</f>
        <v/>
      </c>
      <c r="F26" s="60" t="str">
        <f ca="1">IFERROR(VLOOKUP($B26&amp;"*",INDIRECT(templet!$A28&amp;""&amp;"!$A:$AJ"),33,0),"")</f>
        <v/>
      </c>
      <c r="G26" s="60" t="str">
        <f ca="1">IFERROR(VLOOKUP($B26&amp;"*",INDIRECT(templet!$A28&amp;""&amp;"!$A:$AJ"),36,0),"")</f>
        <v/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2" ht="15.75" customHeight="1">
      <c r="A27" s="54"/>
      <c r="B27" s="54"/>
      <c r="C27" s="55"/>
      <c r="D27" s="56"/>
      <c r="E27" s="57"/>
      <c r="F27" s="57"/>
      <c r="G27" s="5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"/>
      <c r="B28" s="1"/>
      <c r="C28" s="1"/>
      <c r="D28" s="45"/>
      <c r="E28" s="91"/>
      <c r="F28" s="91"/>
      <c r="G28" s="9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38" customHeight="1">
      <c r="D29" s="68"/>
      <c r="E29" s="69"/>
      <c r="F29" s="69"/>
      <c r="G29" s="6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D30" s="68"/>
      <c r="E30" s="70"/>
      <c r="F30" s="70"/>
      <c r="G30" s="7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D31" s="68"/>
      <c r="E31" s="70"/>
      <c r="F31" s="70"/>
      <c r="G31" s="7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D32" s="68"/>
      <c r="E32" s="70"/>
      <c r="F32" s="70"/>
      <c r="G32" s="7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</sheetData>
  <mergeCells count="13">
    <mergeCell ref="E28:G28"/>
    <mergeCell ref="A9:A10"/>
    <mergeCell ref="A12:A13"/>
    <mergeCell ref="A15:A16"/>
    <mergeCell ref="A24:A25"/>
    <mergeCell ref="C9:C10"/>
    <mergeCell ref="C24:C25"/>
    <mergeCell ref="D24:D25"/>
    <mergeCell ref="D9:D10"/>
    <mergeCell ref="C12:C13"/>
    <mergeCell ref="D12:D13"/>
    <mergeCell ref="C15:C16"/>
    <mergeCell ref="D15:D16"/>
  </mergeCells>
  <phoneticPr fontId="23" type="noConversion"/>
  <conditionalFormatting sqref="E6:G26">
    <cfRule type="containsBlanks" dxfId="305" priority="1" stopIfTrue="1">
      <formula>LEN(TRIM(E6))=0</formula>
    </cfRule>
  </conditionalFormatting>
  <conditionalFormatting sqref="E8:G9 E11:G12 E14:G15 E17:G17 E21:G21 E23:G24">
    <cfRule type="cellIs" dxfId="304" priority="5" operator="greaterThan">
      <formula>0</formula>
    </cfRule>
    <cfRule type="cellIs" dxfId="303" priority="6" operator="lessThan">
      <formula>-0.05</formula>
    </cfRule>
    <cfRule type="cellIs" dxfId="302" priority="7" operator="between">
      <formula>0</formula>
      <formula>-0.05</formula>
    </cfRule>
  </conditionalFormatting>
  <conditionalFormatting sqref="E25:G26 E22:G22 E18:G20 E16:G16 E13:G13 E10:G10 E6:G7">
    <cfRule type="cellIs" dxfId="301" priority="2" operator="lessThan">
      <formula>0</formula>
    </cfRule>
    <cfRule type="cellIs" dxfId="300" priority="3" operator="greaterThan">
      <formula>0.05</formula>
    </cfRule>
    <cfRule type="cellIs" dxfId="299" priority="4" operator="between">
      <formula>0</formula>
      <formula>0.05</formula>
    </cfRule>
  </conditionalFormatting>
  <hyperlinks>
    <hyperlink ref="A6" location="tensorflow!A1" display="tensorflow" xr:uid="{00000000-0004-0000-0100-000000000000}"/>
    <hyperlink ref="A7" location="mariadb!A1" display="mariadb" xr:uid="{00000000-0004-0000-0100-000001000000}"/>
    <hyperlink ref="A8" location="rabbitmq!A1" display="rabbitmq" xr:uid="{00000000-0004-0000-0100-000002000000}"/>
    <hyperlink ref="A9" r:id="rId1" xr:uid="{00000000-0004-0000-0100-000003000000}"/>
    <hyperlink ref="A11" location="nodejs!A1" display="node.js" xr:uid="{00000000-0004-0000-0100-000004000000}"/>
    <hyperlink ref="A12" r:id="rId2" xr:uid="{00000000-0004-0000-0100-000005000000}"/>
    <hyperlink ref="A14" location="php!A1" display="php" xr:uid="{00000000-0004-0000-0100-000006000000}"/>
    <hyperlink ref="A15" r:id="rId3" xr:uid="{00000000-0004-0000-0100-000007000000}"/>
    <hyperlink ref="A17" location="postgres!A1" display="postgres" xr:uid="{00000000-0004-0000-0100-000008000000}"/>
    <hyperlink ref="A18" location="python!A1" display="python" xr:uid="{00000000-0004-0000-0100-000009000000}"/>
    <hyperlink ref="A19" location="go!A1" display="golang" xr:uid="{00000000-0004-0000-0100-00000A000000}"/>
    <hyperlink ref="A20" location="ruby!A1" display="ruby" xr:uid="{00000000-0004-0000-0100-00000B000000}"/>
    <hyperlink ref="A21" location="openjdk!A1" display="openjdk" xr:uid="{00000000-0004-0000-0100-00000C000000}"/>
    <hyperlink ref="A26" r:id="rId4" xr:uid="{00000000-0004-0000-0100-00000D000000}"/>
    <hyperlink ref="A9:A10" location="nginx!A1" display="nginx" xr:uid="{00000000-0004-0000-0100-00000E000000}"/>
    <hyperlink ref="A12:A13" location="redis!A1" display="redis" xr:uid="{00000000-0004-0000-0100-00000F000000}"/>
    <hyperlink ref="A15:A16" location="memcached!A1" display="memcached" xr:uid="{00000000-0004-0000-0100-000010000000}"/>
    <hyperlink ref="A22" location="perl!A1" display="Perl" xr:uid="{00000000-0004-0000-0100-000011000000}"/>
    <hyperlink ref="A23" location="flink!A1" display="flink" xr:uid="{00000000-0004-0000-0100-000012000000}"/>
    <hyperlink ref="A24:A25" location="cassandra!A1" display="cassandra" xr:uid="{00000000-0004-0000-0100-00001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8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3"/>
  <cols>
    <col min="1" max="1" width="28.83203125" bestFit="1" customWidth="1"/>
    <col min="2" max="2" width="18" customWidth="1"/>
    <col min="3" max="3" width="11.5" bestFit="1" customWidth="1"/>
    <col min="4" max="4" width="15.6640625" bestFit="1" customWidth="1"/>
    <col min="6" max="6" width="11.33203125" bestFit="1" customWidth="1"/>
    <col min="9" max="9" width="10.5" bestFit="1" customWidth="1"/>
    <col min="10" max="10" width="13.6640625" bestFit="1" customWidth="1"/>
    <col min="11" max="11" width="13.5" customWidth="1"/>
    <col min="12" max="12" width="15.6640625" bestFit="1" customWidth="1"/>
    <col min="14" max="14" width="11.33203125" bestFit="1" customWidth="1"/>
    <col min="18" max="18" width="13.6640625" bestFit="1" customWidth="1"/>
    <col min="19" max="19" width="12.5" customWidth="1"/>
    <col min="20" max="20" width="15.6640625" bestFit="1" customWidth="1"/>
    <col min="21" max="21" width="7" bestFit="1" customWidth="1"/>
    <col min="22" max="22" width="11.33203125" bestFit="1" customWidth="1"/>
    <col min="25" max="25" width="8.33203125" bestFit="1" customWidth="1"/>
    <col min="26" max="26" width="13.6640625" bestFit="1" customWidth="1"/>
    <col min="27" max="27" width="12.5" customWidth="1"/>
    <col min="28" max="28" width="9.6640625" bestFit="1" customWidth="1"/>
    <col min="29" max="30" width="11.83203125" customWidth="1"/>
    <col min="31" max="31" width="10.1640625" bestFit="1" customWidth="1"/>
    <col min="32" max="32" width="10.1640625" customWidth="1"/>
    <col min="33" max="33" width="10.83203125" bestFit="1" customWidth="1"/>
    <col min="36" max="36" width="10.83203125" bestFit="1" customWidth="1"/>
  </cols>
  <sheetData>
    <row r="1" spans="1:36" ht="14">
      <c r="A1" s="5" t="s">
        <v>7</v>
      </c>
      <c r="B1" s="7"/>
      <c r="C1" s="7"/>
      <c r="D1" s="82" t="s">
        <v>401</v>
      </c>
      <c r="E1" s="82"/>
      <c r="F1" s="82" t="s">
        <v>402</v>
      </c>
      <c r="G1" s="82"/>
      <c r="H1" s="82"/>
      <c r="I1" s="86" t="s">
        <v>405</v>
      </c>
      <c r="J1" s="82" t="s">
        <v>406</v>
      </c>
      <c r="K1" s="84"/>
      <c r="L1" s="82" t="s">
        <v>401</v>
      </c>
      <c r="M1" s="82"/>
      <c r="N1" s="82" t="s">
        <v>402</v>
      </c>
      <c r="O1" s="82"/>
      <c r="P1" s="82"/>
      <c r="Q1" s="86" t="s">
        <v>405</v>
      </c>
      <c r="R1" s="82" t="s">
        <v>406</v>
      </c>
      <c r="S1" s="84"/>
      <c r="T1" s="82" t="s">
        <v>401</v>
      </c>
      <c r="U1" s="82"/>
      <c r="V1" s="82" t="s">
        <v>402</v>
      </c>
      <c r="W1" s="82"/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76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4" t="s">
        <v>60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4">
      <c r="A5" s="42" t="s">
        <v>94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t="shared" ref="AB5:AI5" ca="1" si="7">SUMIF(INDIRECT(ADDRESS(4,3)&amp;":"&amp;ADDRESS(ROW()-1,3)),"=Y",INDIRECT(ADDRESS(4,COLUMN())&amp;":"&amp;ADDRESS(ROW()-1,COLUMN())))</f>
        <v>0</v>
      </c>
      <c r="AC5" s="37">
        <f t="shared" ca="1" si="7"/>
        <v>0</v>
      </c>
      <c r="AD5" s="90" t="e">
        <f ca="1">(AB5-AC5)*2/(AB5+AC5)</f>
        <v>#DIV/0!</v>
      </c>
      <c r="AE5" s="37">
        <f t="shared" ca="1" si="7"/>
        <v>0</v>
      </c>
      <c r="AF5" s="37">
        <f t="shared" ca="1" si="7"/>
        <v>0</v>
      </c>
      <c r="AG5" s="90" t="e">
        <f ca="1">(AE5-AF5)*2/(AE5+AF5)</f>
        <v>#DIV/0!</v>
      </c>
      <c r="AH5" s="37">
        <f t="shared" ca="1" si="7"/>
        <v>0</v>
      </c>
      <c r="AI5" s="37">
        <f t="shared" ca="1" si="7"/>
        <v>0</v>
      </c>
      <c r="AJ5" s="90" t="e">
        <f ca="1">(AH5-AI5)*2/(AH5+AI5)</f>
        <v>#DIV/0!</v>
      </c>
    </row>
    <row r="6" spans="1:36" s="38" customFormat="1" ht="14">
      <c r="A6" s="42" t="s">
        <v>95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t="shared" ref="AB6:AI6" ca="1" si="8">SUMIF(INDIRECT(ADDRESS(4,3)&amp;":"&amp;ADDRESS(ROW()-2,3)),"=N",INDIRECT(ADDRESS(4,COLUMN())&amp;":"&amp;ADDRESS(ROW()-2,COLUMN())))</f>
        <v>#NUM!</v>
      </c>
      <c r="AC6" s="37" t="e">
        <f t="shared" ca="1" si="8"/>
        <v>#NUM!</v>
      </c>
      <c r="AD6" s="90" t="e">
        <f ca="1">(AB6-AC6)*2/(AB6+AC6)</f>
        <v>#NUM!</v>
      </c>
      <c r="AE6" s="37" t="e">
        <f t="shared" ca="1" si="8"/>
        <v>#NUM!</v>
      </c>
      <c r="AF6" s="37" t="e">
        <f t="shared" ca="1" si="8"/>
        <v>#NUM!</v>
      </c>
      <c r="AG6" s="90" t="e">
        <f ca="1">(AE6-AF6)*2/(AE6+AF6)</f>
        <v>#NUM!</v>
      </c>
      <c r="AH6" s="37" t="e">
        <f t="shared" ca="1" si="8"/>
        <v>#NUM!</v>
      </c>
      <c r="AI6" s="37" t="e">
        <f t="shared" ca="1" si="8"/>
        <v>#NUM!</v>
      </c>
      <c r="AJ6" s="90" t="e">
        <f ca="1">(AH6-AI6)*2/(AH6+AI6)</f>
        <v>#NUM!</v>
      </c>
    </row>
    <row r="7" spans="1:36">
      <c r="Z7" s="58"/>
      <c r="AA7" s="58"/>
    </row>
    <row r="8" spans="1:36">
      <c r="A8" t="s">
        <v>7</v>
      </c>
      <c r="AA8" s="58"/>
    </row>
    <row r="9" spans="1:36">
      <c r="A9" t="s">
        <v>9</v>
      </c>
    </row>
    <row r="10" spans="1:36">
      <c r="A10" t="s">
        <v>10</v>
      </c>
    </row>
    <row r="11" spans="1:36">
      <c r="A11" t="s">
        <v>11</v>
      </c>
    </row>
    <row r="12" spans="1:36">
      <c r="A12" t="str">
        <f>A11</f>
        <v>nginx</v>
      </c>
    </row>
    <row r="13" spans="1:36">
      <c r="A13" t="s">
        <v>410</v>
      </c>
    </row>
    <row r="14" spans="1:36">
      <c r="A14" t="s">
        <v>23</v>
      </c>
    </row>
    <row r="15" spans="1:36">
      <c r="A15" t="str">
        <f>A14</f>
        <v>redis</v>
      </c>
    </row>
    <row r="16" spans="1:36">
      <c r="A16" t="s">
        <v>24</v>
      </c>
    </row>
    <row r="17" spans="1:1">
      <c r="A17" t="s">
        <v>27</v>
      </c>
    </row>
    <row r="18" spans="1:1">
      <c r="A18" t="str">
        <f>A17</f>
        <v>memcached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100</v>
      </c>
    </row>
    <row r="25" spans="1:1">
      <c r="A25" t="s">
        <v>358</v>
      </c>
    </row>
    <row r="26" spans="1:1">
      <c r="A26" t="s">
        <v>376</v>
      </c>
    </row>
    <row r="27" spans="1:1">
      <c r="A27" t="str">
        <f>A26</f>
        <v>cassandra</v>
      </c>
    </row>
    <row r="28" spans="1:1">
      <c r="A28" t="s">
        <v>8</v>
      </c>
    </row>
  </sheetData>
  <mergeCells count="6">
    <mergeCell ref="AH2:AJ2"/>
    <mergeCell ref="D2:K2"/>
    <mergeCell ref="L2:S2"/>
    <mergeCell ref="T2:AA2"/>
    <mergeCell ref="AB2:AD2"/>
    <mergeCell ref="AE2:AG2"/>
  </mergeCells>
  <phoneticPr fontId="23" type="noConversion"/>
  <conditionalFormatting sqref="I4:I7 Q4:Q7 Y4:Y7 I119:I1048576 Y119:Y1048576 Q119:Q1048576">
    <cfRule type="cellIs" dxfId="298" priority="30" operator="greaterThan">
      <formula>0.1</formula>
    </cfRule>
  </conditionalFormatting>
  <conditionalFormatting sqref="AA4">
    <cfRule type="cellIs" dxfId="297" priority="28" operator="greaterThan">
      <formula>2</formula>
    </cfRule>
  </conditionalFormatting>
  <conditionalFormatting sqref="S4">
    <cfRule type="cellIs" dxfId="296" priority="27" operator="greaterThan">
      <formula>2</formula>
    </cfRule>
  </conditionalFormatting>
  <conditionalFormatting sqref="K4">
    <cfRule type="cellIs" dxfId="295" priority="26" operator="greaterThan">
      <formula>2</formula>
    </cfRule>
  </conditionalFormatting>
  <conditionalFormatting sqref="AD5">
    <cfRule type="cellIs" dxfId="294" priority="19" operator="greaterThan">
      <formula>0</formula>
    </cfRule>
    <cfRule type="cellIs" dxfId="293" priority="22" operator="lessThan">
      <formula>0</formula>
    </cfRule>
  </conditionalFormatting>
  <conditionalFormatting sqref="AD6">
    <cfRule type="cellIs" dxfId="292" priority="13" operator="greaterThan">
      <formula>0</formula>
    </cfRule>
    <cfRule type="cellIs" dxfId="291" priority="14" operator="lessThan">
      <formula>0</formula>
    </cfRule>
  </conditionalFormatting>
  <conditionalFormatting sqref="AG5">
    <cfRule type="cellIs" dxfId="290" priority="11" operator="greaterThan">
      <formula>0</formula>
    </cfRule>
    <cfRule type="cellIs" dxfId="289" priority="12" operator="lessThan">
      <formula>0</formula>
    </cfRule>
  </conditionalFormatting>
  <conditionalFormatting sqref="AJ5">
    <cfRule type="cellIs" dxfId="288" priority="9" operator="greaterThan">
      <formula>0</formula>
    </cfRule>
    <cfRule type="cellIs" dxfId="287" priority="10" operator="lessThan">
      <formula>0</formula>
    </cfRule>
  </conditionalFormatting>
  <conditionalFormatting sqref="AG6">
    <cfRule type="cellIs" dxfId="286" priority="7" operator="greaterThan">
      <formula>0</formula>
    </cfRule>
    <cfRule type="cellIs" dxfId="285" priority="8" operator="lessThan">
      <formula>0</formula>
    </cfRule>
  </conditionalFormatting>
  <conditionalFormatting sqref="AJ6">
    <cfRule type="cellIs" dxfId="284" priority="5" operator="greaterThan">
      <formula>0</formula>
    </cfRule>
    <cfRule type="cellIs" dxfId="283" priority="6" operator="lessThan">
      <formula>0</formula>
    </cfRule>
  </conditionalFormatting>
  <conditionalFormatting sqref="AE12">
    <cfRule type="cellIs" dxfId="282" priority="3" operator="greaterThan">
      <formula>0</formula>
    </cfRule>
    <cfRule type="cellIs" dxfId="281" priority="4" operator="lessThan">
      <formula>0</formula>
    </cfRule>
  </conditionalFormatting>
  <conditionalFormatting sqref="AD12">
    <cfRule type="cellIs" dxfId="280" priority="1" operator="greaterThan">
      <formula>0</formula>
    </cfRule>
    <cfRule type="cellIs" dxfId="279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4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8.83203125" bestFit="1" customWidth="1"/>
    <col min="2" max="2" width="18" customWidth="1"/>
    <col min="3" max="3" width="11.5" bestFit="1" customWidth="1"/>
    <col min="4" max="4" width="15.6640625" bestFit="1" customWidth="1"/>
    <col min="5" max="5" width="7" bestFit="1" customWidth="1"/>
    <col min="6" max="6" width="11.33203125" bestFit="1" customWidth="1"/>
    <col min="9" max="9" width="10.5" bestFit="1" customWidth="1"/>
    <col min="11" max="11" width="13.5" customWidth="1"/>
    <col min="12" max="12" width="15.6640625" bestFit="1" customWidth="1"/>
    <col min="14" max="14" width="12.5" bestFit="1" customWidth="1"/>
    <col min="19" max="19" width="12.5" customWidth="1"/>
    <col min="20" max="20" width="15.6640625" bestFit="1" customWidth="1"/>
    <col min="21" max="21" width="7" bestFit="1" customWidth="1"/>
    <col min="22" max="22" width="12.5" bestFit="1" customWidth="1"/>
    <col min="23" max="23" width="9" customWidth="1"/>
    <col min="26" max="26" width="13.6640625" bestFit="1" customWidth="1"/>
    <col min="27" max="27" width="12.5" customWidth="1"/>
    <col min="28" max="28" width="9.6640625" bestFit="1" customWidth="1"/>
    <col min="29" max="30" width="11.83203125" customWidth="1"/>
    <col min="31" max="31" width="10.1640625" bestFit="1" customWidth="1"/>
    <col min="32" max="32" width="10.1640625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tensorflow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76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4" t="s">
        <v>60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4">
      <c r="A5" s="42" t="s">
        <v>94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ca="1">SUMIF(INDIRECT(ADDRESS(4,3)&amp;":"&amp;ADDRESS(ROW()-1,3)),"=Y",INDIRECT(ADDRESS(4,COLUMN())&amp;":"&amp;ADDRESS(ROW()-1,COLUMN())))</f>
        <v>0</v>
      </c>
      <c r="AC5" s="37">
        <f ca="1">SUMIF(INDIRECT(ADDRESS(4,3)&amp;":"&amp;ADDRESS(ROW()-1,3)),"=Y",INDIRECT(ADDRESS(4,COLUMN())&amp;":"&amp;ADDRESS(ROW()-1,COLUMN())))</f>
        <v>0</v>
      </c>
      <c r="AD5" s="90" t="e">
        <f ca="1">(AB5-AC5)*2/(AB5+AC5)</f>
        <v>#DIV/0!</v>
      </c>
      <c r="AE5" s="37">
        <f ca="1">SUMIF(INDIRECT(ADDRESS(4,3)&amp;":"&amp;ADDRESS(ROW()-1,3)),"=Y",INDIRECT(ADDRESS(4,COLUMN())&amp;":"&amp;ADDRESS(ROW()-1,COLUMN())))</f>
        <v>0</v>
      </c>
      <c r="AF5" s="37">
        <f ca="1">SUMIF(INDIRECT(ADDRESS(4,3)&amp;":"&amp;ADDRESS(ROW()-1,3)),"=Y",INDIRECT(ADDRESS(4,COLUMN())&amp;":"&amp;ADDRESS(ROW()-1,COLUMN())))</f>
        <v>0</v>
      </c>
      <c r="AG5" s="90" t="e">
        <f ca="1">(AE5-AF5)*2/(AE5+AF5)</f>
        <v>#DIV/0!</v>
      </c>
      <c r="AH5" s="37">
        <f ca="1">SUMIF(INDIRECT(ADDRESS(4,3)&amp;":"&amp;ADDRESS(ROW()-1,3)),"=Y",INDIRECT(ADDRESS(4,COLUMN())&amp;":"&amp;ADDRESS(ROW()-1,COLUMN())))</f>
        <v>0</v>
      </c>
      <c r="AI5" s="37">
        <f ca="1">SUMIF(INDIRECT(ADDRESS(4,3)&amp;":"&amp;ADDRESS(ROW()-1,3)),"=Y",INDIRECT(ADDRESS(4,COLUMN())&amp;":"&amp;ADDRESS(ROW()-1,COLUMN())))</f>
        <v>0</v>
      </c>
      <c r="AJ5" s="90" t="e">
        <f ca="1">(AH5-AI5)*2/(AH5+AI5)</f>
        <v>#DIV/0!</v>
      </c>
    </row>
    <row r="6" spans="1:36" s="38" customFormat="1" ht="14">
      <c r="A6" s="42" t="s">
        <v>95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ca="1">SUMIF(INDIRECT(ADDRESS(4,3)&amp;":"&amp;ADDRESS(ROW()-2,3)),"=N",INDIRECT(ADDRESS(4,COLUMN())&amp;":"&amp;ADDRESS(ROW()-2,COLUMN())))</f>
        <v>#NUM!</v>
      </c>
      <c r="AC6" s="37" t="e">
        <f ca="1">SUMIF(INDIRECT(ADDRESS(4,3)&amp;":"&amp;ADDRESS(ROW()-2,3)),"=N",INDIRECT(ADDRESS(4,COLUMN())&amp;":"&amp;ADDRESS(ROW()-2,COLUMN())))</f>
        <v>#NUM!</v>
      </c>
      <c r="AD6" s="90" t="e">
        <f ca="1">(AB6-AC6)*2/(AB6+AC6)</f>
        <v>#NUM!</v>
      </c>
      <c r="AE6" s="37" t="e">
        <f ca="1">SUMIF(INDIRECT(ADDRESS(4,3)&amp;":"&amp;ADDRESS(ROW()-2,3)),"=N",INDIRECT(ADDRESS(4,COLUMN())&amp;":"&amp;ADDRESS(ROW()-2,COLUMN())))</f>
        <v>#NUM!</v>
      </c>
      <c r="AF6" s="37" t="e">
        <f ca="1">SUMIF(INDIRECT(ADDRESS(4,3)&amp;":"&amp;ADDRESS(ROW()-2,3)),"=N",INDIRECT(ADDRESS(4,COLUMN())&amp;":"&amp;ADDRESS(ROW()-2,COLUMN())))</f>
        <v>#NUM!</v>
      </c>
      <c r="AG6" s="90" t="e">
        <f ca="1">(AE6-AF6)*2/(AE6+AF6)</f>
        <v>#NUM!</v>
      </c>
      <c r="AH6" s="37" t="e">
        <f ca="1">SUMIF(INDIRECT(ADDRESS(4,3)&amp;":"&amp;ADDRESS(ROW()-2,3)),"=N",INDIRECT(ADDRESS(4,COLUMN())&amp;":"&amp;ADDRESS(ROW()-2,COLUMN())))</f>
        <v>#NUM!</v>
      </c>
      <c r="AI6" s="37" t="e">
        <f ca="1">SUMIF(INDIRECT(ADDRESS(4,3)&amp;":"&amp;ADDRESS(ROW()-2,3)),"=N",INDIRECT(ADDRESS(4,COLUMN())&amp;":"&amp;ADDRESS(ROW()-2,COLUMN())))</f>
        <v>#NUM!</v>
      </c>
      <c r="AJ6" s="90" t="e">
        <f ca="1">(AH6-AI6)*2/(AH6+AI6)</f>
        <v>#NUM!</v>
      </c>
    </row>
    <row r="7" spans="1:36">
      <c r="Z7" s="58"/>
      <c r="AA7" s="58"/>
    </row>
    <row r="8" spans="1:36">
      <c r="Y8" s="58"/>
    </row>
    <row r="14" spans="1:36">
      <c r="AD14" s="82"/>
    </row>
  </sheetData>
  <mergeCells count="6">
    <mergeCell ref="AH2:AJ2"/>
    <mergeCell ref="D2:K2"/>
    <mergeCell ref="L2:S2"/>
    <mergeCell ref="T2:AA2"/>
    <mergeCell ref="AB2:AD2"/>
    <mergeCell ref="AE2:AG2"/>
  </mergeCells>
  <phoneticPr fontId="23" type="noConversion"/>
  <conditionalFormatting sqref="I4:I7 G8:G9 Q4:Q7 Q29:Q1048576 O8:O28 Y4:Y7 Y29:Y1048576 W8:W28 I29:I1048576 G11:G28">
    <cfRule type="cellIs" dxfId="278" priority="38" operator="greaterThan">
      <formula>0.1</formula>
    </cfRule>
  </conditionalFormatting>
  <conditionalFormatting sqref="AA4">
    <cfRule type="cellIs" dxfId="277" priority="34" operator="greaterThan">
      <formula>2</formula>
    </cfRule>
  </conditionalFormatting>
  <conditionalFormatting sqref="S4">
    <cfRule type="cellIs" dxfId="276" priority="33" operator="greaterThan">
      <formula>2</formula>
    </cfRule>
  </conditionalFormatting>
  <conditionalFormatting sqref="K4">
    <cfRule type="cellIs" dxfId="275" priority="32" operator="greaterThan">
      <formula>2</formula>
    </cfRule>
  </conditionalFormatting>
  <conditionalFormatting sqref="AD5">
    <cfRule type="cellIs" dxfId="274" priority="11" operator="greaterThan">
      <formula>0</formula>
    </cfRule>
    <cfRule type="cellIs" dxfId="273" priority="12" operator="lessThan">
      <formula>0</formula>
    </cfRule>
  </conditionalFormatting>
  <conditionalFormatting sqref="AD6">
    <cfRule type="cellIs" dxfId="272" priority="9" operator="greaterThan">
      <formula>0</formula>
    </cfRule>
    <cfRule type="cellIs" dxfId="271" priority="10" operator="lessThan">
      <formula>0</formula>
    </cfRule>
  </conditionalFormatting>
  <conditionalFormatting sqref="AG5">
    <cfRule type="cellIs" dxfId="270" priority="7" operator="greaterThan">
      <formula>0</formula>
    </cfRule>
    <cfRule type="cellIs" dxfId="269" priority="8" operator="lessThan">
      <formula>0</formula>
    </cfRule>
  </conditionalFormatting>
  <conditionalFormatting sqref="AG6">
    <cfRule type="cellIs" dxfId="268" priority="5" operator="greaterThan">
      <formula>0</formula>
    </cfRule>
    <cfRule type="cellIs" dxfId="267" priority="6" operator="lessThan">
      <formula>0</formula>
    </cfRule>
  </conditionalFormatting>
  <conditionalFormatting sqref="AJ5">
    <cfRule type="cellIs" dxfId="266" priority="3" operator="greaterThan">
      <formula>0</formula>
    </cfRule>
    <cfRule type="cellIs" dxfId="265" priority="4" operator="lessThan">
      <formula>0</formula>
    </cfRule>
  </conditionalFormatting>
  <conditionalFormatting sqref="AJ6">
    <cfRule type="cellIs" dxfId="264" priority="1" operator="greaterThan">
      <formula>0</formula>
    </cfRule>
    <cfRule type="cellIs" dxfId="263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40.83203125" bestFit="1" customWidth="1"/>
    <col min="2" max="2" width="16.83203125" customWidth="1"/>
    <col min="3" max="3" width="11.5" bestFit="1" customWidth="1"/>
    <col min="4" max="4" width="15.6640625" bestFit="1" customWidth="1"/>
    <col min="6" max="6" width="11.6640625" bestFit="1" customWidth="1"/>
    <col min="9" max="9" width="10.5" bestFit="1" customWidth="1"/>
    <col min="10" max="10" width="9" customWidth="1"/>
    <col min="11" max="11" width="11.1640625" bestFit="1" customWidth="1"/>
    <col min="12" max="12" width="15.6640625" bestFit="1" customWidth="1"/>
    <col min="14" max="14" width="12.5" bestFit="1" customWidth="1"/>
    <col min="20" max="20" width="15.6640625" bestFit="1" customWidth="1"/>
    <col min="22" max="22" width="12.5" bestFit="1" customWidth="1"/>
    <col min="26" max="26" width="13.6640625" bestFit="1" customWidth="1"/>
    <col min="27" max="27" width="10.33203125" bestFit="1" customWidth="1"/>
    <col min="28" max="28" width="9.83203125" customWidth="1"/>
    <col min="29" max="29" width="9.5" customWidth="1"/>
    <col min="30" max="30" width="10.83203125" bestFit="1" customWidth="1"/>
    <col min="32" max="32" width="9.1640625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mariadb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5" t="s">
        <v>57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6" si="0">MEDIAN(D4:H4)</f>
        <v>#NUM!</v>
      </c>
      <c r="K4" s="75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6" si="3">MEDIAN(L4:P4)</f>
        <v>#NUM!</v>
      </c>
      <c r="S4" s="75" t="e">
        <f t="shared" ref="S4:S6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6" si="5">MEDIAN(T4:X4)</f>
        <v>#NUM!</v>
      </c>
      <c r="AA4" s="75" t="e">
        <f t="shared" ref="AA4:AA6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5" t="s">
        <v>58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 t="shared" ref="I5:I6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 t="shared" ref="Y5:Y6" si="8"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 t="shared" ref="AB5:AB6" si="9">J5/(MIN(J5,Z5))*$B5</f>
        <v>#NUM!</v>
      </c>
      <c r="AC5" s="77" t="e">
        <f t="shared" ref="AC5:AC6" si="10">Z5/(MIN(J5,Z5))*$B5</f>
        <v>#NUM!</v>
      </c>
      <c r="AD5" s="77" t="e">
        <f t="shared" ref="AD5:AD6" si="11">AB5/AC5</f>
        <v>#NUM!</v>
      </c>
      <c r="AE5" s="77" t="e">
        <f t="shared" ref="AE5:AE6" si="12">R5/MIN(R5,Z5)*$B5</f>
        <v>#NUM!</v>
      </c>
      <c r="AF5" s="77" t="e">
        <f t="shared" ref="AF5:AF6" si="13">Z5/MIN(R5,Z5)*$B5</f>
        <v>#NUM!</v>
      </c>
      <c r="AG5" s="77" t="e">
        <f t="shared" ref="AG5:AG6" si="14">AE5/AF5</f>
        <v>#NUM!</v>
      </c>
      <c r="AH5" s="77" t="e">
        <f t="shared" ref="AH5:AH6" si="15">J5/MIN(J5,R5)*$B5</f>
        <v>#NUM!</v>
      </c>
      <c r="AI5" s="77" t="e">
        <f t="shared" ref="AI5:AI6" si="16">R5/MIN(J5,R5)*$B5</f>
        <v>#NUM!</v>
      </c>
      <c r="AJ5" s="77" t="e">
        <f t="shared" ref="AJ5:AJ6" si="17">AH5/AI5</f>
        <v>#NUM!</v>
      </c>
    </row>
    <row r="6" spans="1:36" ht="14">
      <c r="A6" s="24" t="s">
        <v>59</v>
      </c>
      <c r="B6" s="6">
        <v>1</v>
      </c>
      <c r="C6" s="6" t="s">
        <v>26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5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5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s="38" customFormat="1" ht="14">
      <c r="A7" s="42" t="s">
        <v>94</v>
      </c>
      <c r="B7" s="40"/>
      <c r="C7" s="36" t="s">
        <v>36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90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90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90" t="e">
        <f ca="1">(AH7-AI7)*2/(AH7+AI7)</f>
        <v>#DIV/0!</v>
      </c>
    </row>
    <row r="8" spans="1:36" s="38" customFormat="1" ht="14">
      <c r="A8" s="42" t="s">
        <v>95</v>
      </c>
      <c r="B8" s="40"/>
      <c r="C8" s="36" t="s">
        <v>26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90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90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90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262" priority="31" operator="greaterThan">
      <formula>0.1</formula>
    </cfRule>
  </conditionalFormatting>
  <conditionalFormatting sqref="AA4:AA6">
    <cfRule type="cellIs" dxfId="261" priority="27" operator="greaterThan">
      <formula>2</formula>
    </cfRule>
  </conditionalFormatting>
  <conditionalFormatting sqref="S4:S6">
    <cfRule type="cellIs" dxfId="260" priority="26" operator="greaterThan">
      <formula>2</formula>
    </cfRule>
  </conditionalFormatting>
  <conditionalFormatting sqref="K4:K6">
    <cfRule type="cellIs" dxfId="259" priority="25" operator="greaterThan">
      <formula>2</formula>
    </cfRule>
  </conditionalFormatting>
  <conditionalFormatting sqref="AD7">
    <cfRule type="cellIs" dxfId="258" priority="11" operator="greaterThan">
      <formula>0</formula>
    </cfRule>
    <cfRule type="cellIs" dxfId="257" priority="12" operator="lessThan">
      <formula>0</formula>
    </cfRule>
  </conditionalFormatting>
  <conditionalFormatting sqref="AD8">
    <cfRule type="cellIs" dxfId="256" priority="9" operator="greaterThan">
      <formula>0</formula>
    </cfRule>
    <cfRule type="cellIs" dxfId="255" priority="10" operator="lessThan">
      <formula>0</formula>
    </cfRule>
  </conditionalFormatting>
  <conditionalFormatting sqref="AG7">
    <cfRule type="cellIs" dxfId="254" priority="7" operator="greaterThan">
      <formula>0</formula>
    </cfRule>
    <cfRule type="cellIs" dxfId="253" priority="8" operator="lessThan">
      <formula>0</formula>
    </cfRule>
  </conditionalFormatting>
  <conditionalFormatting sqref="AG8">
    <cfRule type="cellIs" dxfId="252" priority="5" operator="greaterThan">
      <formula>0</formula>
    </cfRule>
    <cfRule type="cellIs" dxfId="251" priority="6" operator="lessThan">
      <formula>0</formula>
    </cfRule>
  </conditionalFormatting>
  <conditionalFormatting sqref="AJ7">
    <cfRule type="cellIs" dxfId="250" priority="3" operator="greaterThan">
      <formula>0</formula>
    </cfRule>
    <cfRule type="cellIs" dxfId="249" priority="4" operator="lessThan">
      <formula>0</formula>
    </cfRule>
  </conditionalFormatting>
  <conditionalFormatting sqref="AJ8">
    <cfRule type="cellIs" dxfId="248" priority="1" operator="greaterThan">
      <formula>0</formula>
    </cfRule>
    <cfRule type="cellIs" dxfId="247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7"/>
  <sheetViews>
    <sheetView tabSelected="1" workbookViewId="0">
      <pane xSplit="1" topLeftCell="B1" activePane="topRight" state="frozen"/>
      <selection pane="topRight" activeCell="E4" sqref="E4"/>
    </sheetView>
  </sheetViews>
  <sheetFormatPr baseColWidth="10" defaultColWidth="8.83203125" defaultRowHeight="13"/>
  <cols>
    <col min="1" max="1" width="24.5" customWidth="1"/>
    <col min="2" max="2" width="14.83203125" customWidth="1"/>
    <col min="3" max="3" width="11.5" bestFit="1" customWidth="1"/>
    <col min="4" max="4" width="15.6640625" bestFit="1" customWidth="1"/>
    <col min="6" max="6" width="11.33203125" bestFit="1" customWidth="1"/>
    <col min="10" max="10" width="13.6640625" bestFit="1" customWidth="1"/>
    <col min="12" max="12" width="15.6640625" bestFit="1" customWidth="1"/>
    <col min="13" max="13" width="7" bestFit="1" customWidth="1"/>
    <col min="14" max="14" width="12.5" bestFit="1" customWidth="1"/>
    <col min="20" max="20" width="15.6640625" bestFit="1" customWidth="1"/>
    <col min="22" max="22" width="12.5" bestFit="1" customWidth="1"/>
    <col min="26" max="26" width="13.6640625" bestFit="1" customWidth="1"/>
    <col min="27" max="27" width="10.33203125" bestFit="1" customWidth="1"/>
    <col min="29" max="29" width="9.83203125" customWidth="1"/>
    <col min="30" max="30" width="10.1640625" customWidth="1"/>
    <col min="31" max="31" width="10.5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rabbitmq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1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5" t="s">
        <v>351</v>
      </c>
      <c r="B4" s="6">
        <v>1</v>
      </c>
      <c r="C4" s="6" t="s">
        <v>36</v>
      </c>
      <c r="D4" s="48">
        <v>2</v>
      </c>
      <c r="E4" s="48"/>
      <c r="F4" s="48"/>
      <c r="G4" s="48"/>
      <c r="H4" s="48"/>
      <c r="I4" s="43" t="e">
        <f>STDEV(D4:H4)/AVERAGE(D4:H4)</f>
        <v>#DIV/0!</v>
      </c>
      <c r="J4" s="13">
        <f t="shared" ref="J4" si="0">MEDIAN(D4:H4)</f>
        <v>2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25" t="s">
        <v>352</v>
      </c>
      <c r="B5" s="6">
        <v>1</v>
      </c>
      <c r="C5" s="6" t="s">
        <v>36</v>
      </c>
      <c r="D5" s="48">
        <v>3</v>
      </c>
      <c r="E5" s="48"/>
      <c r="F5" s="48"/>
      <c r="G5" s="48"/>
      <c r="H5" s="48"/>
      <c r="I5" s="43" t="e">
        <f>STDEV(D5:H5)/AVERAGE(D5:H5)</f>
        <v>#DIV/0!</v>
      </c>
      <c r="J5" s="13">
        <f>MEDIAN(D5:H5)</f>
        <v>3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4">
      <c r="A6" s="42" t="s">
        <v>94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90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90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90" t="e">
        <f ca="1">(AH6-AI6)*2/(AH6+AI6)</f>
        <v>#NUM!</v>
      </c>
    </row>
    <row r="7" spans="1:36" s="38" customFormat="1" ht="14">
      <c r="A7" s="42" t="s">
        <v>95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SUMIF(INDIRECT(ADDRESS(4,3)&amp;":"&amp;ADDRESS(ROW()-2,3)),"=N",INDIRECT(ADDRESS(4,COLUMN())&amp;":"&amp;ADDRESS(ROW()-2,COLUMN())))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SUMIF(INDIRECT(ADDRESS(4,3)&amp;":"&amp;ADDRESS(ROW()-2,3)),"=N",INDIRECT(ADDRESS(4,COLUMN())&amp;":"&amp;ADDRESS(ROW()-2,COLUMN())))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SUMIF(INDIRECT(ADDRESS(4,3)&amp;":"&amp;ADDRESS(ROW()-2,3)),"=N",INDIRECT(ADDRESS(4,COLUMN())&amp;":"&amp;ADDRESS(ROW()-2,COLUMN())))</f>
        <v>0</v>
      </c>
      <c r="AB7" s="37">
        <f t="shared" ref="AB7:AI7" ca="1" si="8">SUMIF(INDIRECT(ADDRESS(4,3)&amp;":"&amp;ADDRESS(ROW()-2,3)),"=N",INDIRECT(ADDRESS(4,COLUMN())&amp;":"&amp;ADDRESS(ROW()-2,COLUMN())))</f>
        <v>0</v>
      </c>
      <c r="AC7" s="37">
        <f t="shared" ca="1" si="8"/>
        <v>0</v>
      </c>
      <c r="AD7" s="90" t="e">
        <f ca="1">(AB7-AC7)*2/(AB7+AC7)</f>
        <v>#DIV/0!</v>
      </c>
      <c r="AE7" s="37">
        <f t="shared" ca="1" si="8"/>
        <v>0</v>
      </c>
      <c r="AF7" s="37">
        <f t="shared" ca="1" si="8"/>
        <v>0</v>
      </c>
      <c r="AG7" s="90" t="e">
        <f ca="1">(AE7-AF7)*2/(AE7+AF7)</f>
        <v>#DIV/0!</v>
      </c>
      <c r="AH7" s="37">
        <f t="shared" ca="1" si="8"/>
        <v>0</v>
      </c>
      <c r="AI7" s="37">
        <f t="shared" ca="1" si="8"/>
        <v>0</v>
      </c>
      <c r="AJ7" s="90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phoneticPr fontId="23" type="noConversion"/>
  <conditionalFormatting sqref="I4:I1048576 Q4:Q1048576 Y4:Y1048576">
    <cfRule type="cellIs" dxfId="246" priority="32" operator="greaterThan">
      <formula>0.1</formula>
    </cfRule>
  </conditionalFormatting>
  <conditionalFormatting sqref="S4:S5">
    <cfRule type="cellIs" dxfId="245" priority="23" operator="greaterThan">
      <formula>2</formula>
    </cfRule>
  </conditionalFormatting>
  <conditionalFormatting sqref="AA4:AA5">
    <cfRule type="cellIs" dxfId="244" priority="22" operator="greaterThan">
      <formula>2</formula>
    </cfRule>
  </conditionalFormatting>
  <conditionalFormatting sqref="K4:K5">
    <cfRule type="cellIs" dxfId="243" priority="21" operator="greaterThan">
      <formula>2</formula>
    </cfRule>
  </conditionalFormatting>
  <conditionalFormatting sqref="AD6">
    <cfRule type="cellIs" dxfId="242" priority="11" operator="greaterThan">
      <formula>0</formula>
    </cfRule>
    <cfRule type="cellIs" dxfId="241" priority="12" operator="lessThan">
      <formula>0</formula>
    </cfRule>
  </conditionalFormatting>
  <conditionalFormatting sqref="AD7">
    <cfRule type="cellIs" dxfId="240" priority="9" operator="greaterThan">
      <formula>0</formula>
    </cfRule>
    <cfRule type="cellIs" dxfId="239" priority="10" operator="lessThan">
      <formula>0</formula>
    </cfRule>
  </conditionalFormatting>
  <conditionalFormatting sqref="AG6">
    <cfRule type="cellIs" dxfId="238" priority="7" operator="greaterThan">
      <formula>0</formula>
    </cfRule>
    <cfRule type="cellIs" dxfId="237" priority="8" operator="lessThan">
      <formula>0</formula>
    </cfRule>
  </conditionalFormatting>
  <conditionalFormatting sqref="AG7">
    <cfRule type="cellIs" dxfId="236" priority="5" operator="greaterThan">
      <formula>0</formula>
    </cfRule>
    <cfRule type="cellIs" dxfId="235" priority="6" operator="lessThan">
      <formula>0</formula>
    </cfRule>
  </conditionalFormatting>
  <conditionalFormatting sqref="AJ6">
    <cfRule type="cellIs" dxfId="234" priority="3" operator="greaterThan">
      <formula>0</formula>
    </cfRule>
    <cfRule type="cellIs" dxfId="233" priority="4" operator="lessThan">
      <formula>0</formula>
    </cfRule>
  </conditionalFormatting>
  <conditionalFormatting sqref="AJ7">
    <cfRule type="cellIs" dxfId="232" priority="1" operator="greaterThan">
      <formula>0</formula>
    </cfRule>
    <cfRule type="cellIs" dxfId="23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2"/>
    </sheetView>
  </sheetViews>
  <sheetFormatPr baseColWidth="10" defaultColWidth="14.5" defaultRowHeight="15.75" customHeight="1"/>
  <cols>
    <col min="1" max="1" width="30.1640625" customWidth="1"/>
    <col min="2" max="2" width="15" bestFit="1" customWidth="1"/>
    <col min="3" max="3" width="12.5" customWidth="1"/>
    <col min="4" max="4" width="15.6640625" bestFit="1" customWidth="1"/>
    <col min="5" max="5" width="15.1640625" customWidth="1"/>
    <col min="6" max="8" width="14.1640625" customWidth="1"/>
    <col min="9" max="9" width="11.1640625" customWidth="1"/>
    <col min="10" max="10" width="11.83203125" customWidth="1"/>
    <col min="11" max="11" width="10.5" bestFit="1" customWidth="1"/>
    <col min="12" max="12" width="15.6640625" bestFit="1" customWidth="1"/>
    <col min="13" max="16" width="14.1640625" customWidth="1"/>
    <col min="17" max="17" width="11.1640625" customWidth="1"/>
    <col min="18" max="19" width="14.1640625" customWidth="1"/>
    <col min="20" max="20" width="15.6640625" bestFit="1" customWidth="1"/>
    <col min="21" max="24" width="14.1640625" customWidth="1"/>
    <col min="25" max="25" width="11.1640625" customWidth="1"/>
    <col min="26" max="26" width="14.1640625" customWidth="1"/>
  </cols>
  <sheetData>
    <row r="1" spans="1:36" ht="14">
      <c r="A1" s="5" t="str">
        <f ca="1">MID(CELL("filename",A1),FIND("]",CELL("filename",A1))+1,255)</f>
        <v>nginx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12" t="s">
        <v>25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5" t="e">
        <f>J4/MIN(J4,R4,Z4)*B4</f>
        <v>#NUM!</v>
      </c>
      <c r="L4" s="16"/>
      <c r="M4" s="16"/>
      <c r="N4" s="34"/>
      <c r="O4" s="16"/>
      <c r="P4" s="16"/>
      <c r="Q4" s="43" t="e">
        <f>STDEV(L4:P4)/AVERAGE(L4:P4)</f>
        <v>#DIV/0!</v>
      </c>
      <c r="R4" s="13" t="e">
        <f t="shared" ref="R4:R8" si="0">MEDIAN(L4:P4)</f>
        <v>#NUM!</v>
      </c>
      <c r="S4" s="75" t="e">
        <f>R4/MIN(J4,R4,Z4)*B4</f>
        <v>#NUM!</v>
      </c>
      <c r="T4" s="16"/>
      <c r="U4" s="16"/>
      <c r="V4" s="16"/>
      <c r="W4" s="16"/>
      <c r="X4" s="16"/>
      <c r="Y4" s="43" t="e">
        <f>STDEV(T4:X4)/AVERAGE(T4:X4)</f>
        <v>#DIV/0!</v>
      </c>
      <c r="Z4" s="13" t="e">
        <f t="shared" ref="Z4:Z8" si="1">MEDIAN(T4:X4)</f>
        <v>#NUM!</v>
      </c>
      <c r="AA4" s="75" t="e">
        <f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">
      <c r="A5" s="15" t="s">
        <v>33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5" t="e">
        <f t="shared" ref="K5:K8" si="4">J5/MIN(J5,R5,Z5)*B5</f>
        <v>#NUM!</v>
      </c>
      <c r="L5" s="16"/>
      <c r="M5" s="16"/>
      <c r="N5" s="16"/>
      <c r="O5" s="16"/>
      <c r="P5" s="16"/>
      <c r="Q5" s="43" t="e">
        <f t="shared" ref="Q5:Q8" si="5">STDEV(L5:P5)/AVERAGE(L5:P5)</f>
        <v>#DIV/0!</v>
      </c>
      <c r="R5" s="13" t="e">
        <f t="shared" si="0"/>
        <v>#NUM!</v>
      </c>
      <c r="S5" s="75" t="e">
        <f t="shared" ref="S5:S8" si="6">R5/MIN(J5,R5,Z5)*B5</f>
        <v>#NUM!</v>
      </c>
      <c r="T5" s="16"/>
      <c r="U5" s="16"/>
      <c r="V5" s="16"/>
      <c r="W5" s="16"/>
      <c r="X5" s="16"/>
      <c r="Y5" s="43" t="e">
        <f t="shared" ref="Y5:Y8" si="7">STDEV(T5:X5)/AVERAGE(T5:X5)</f>
        <v>#DIV/0!</v>
      </c>
      <c r="Z5" s="13" t="e">
        <f t="shared" si="1"/>
        <v>#NUM!</v>
      </c>
      <c r="AA5" s="75" t="e">
        <f t="shared" ref="AA5:AA8" si="8">Z5/MIN(J5,R5,Z5)*B5</f>
        <v>#NUM!</v>
      </c>
      <c r="AB5" s="77" t="e">
        <f t="shared" ref="AB5:AB8" si="9">J5/(MIN(J5,Z5))*$B5</f>
        <v>#NUM!</v>
      </c>
      <c r="AC5" s="77" t="e">
        <f t="shared" ref="AC5:AC8" si="10">Z5/(MIN(J5,Z5))*$B5</f>
        <v>#NUM!</v>
      </c>
      <c r="AD5" s="77" t="e">
        <f t="shared" ref="AD5:AD8" si="11">AB5/AC5</f>
        <v>#NUM!</v>
      </c>
      <c r="AE5" s="77" t="e">
        <f t="shared" ref="AE5:AE8" si="12">R5/MIN(R5,Z5)*$B5</f>
        <v>#NUM!</v>
      </c>
      <c r="AF5" s="77" t="e">
        <f t="shared" ref="AF5:AF8" si="13">Z5/MIN(R5,Z5)*$B5</f>
        <v>#NUM!</v>
      </c>
      <c r="AG5" s="77" t="e">
        <f t="shared" ref="AG5:AG8" si="14">AE5/AF5</f>
        <v>#NUM!</v>
      </c>
      <c r="AH5" s="77" t="e">
        <f t="shared" ref="AH5:AH8" si="15">J5/MIN(J5,R5)*$B5</f>
        <v>#NUM!</v>
      </c>
      <c r="AI5" s="77" t="e">
        <f t="shared" ref="AI5:AI8" si="16">R5/MIN(J5,R5)*$B5</f>
        <v>#NUM!</v>
      </c>
      <c r="AJ5" s="77" t="e">
        <f t="shared" ref="AJ5:AJ8" si="17">AH5/AI5</f>
        <v>#NUM!</v>
      </c>
    </row>
    <row r="6" spans="1:36" ht="30">
      <c r="A6" s="17" t="s">
        <v>34</v>
      </c>
      <c r="B6" s="6">
        <v>1</v>
      </c>
      <c r="C6" s="6" t="s">
        <v>26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5" t="e">
        <f t="shared" si="4"/>
        <v>#NUM!</v>
      </c>
      <c r="L6" s="16"/>
      <c r="M6" s="16"/>
      <c r="N6" s="16"/>
      <c r="O6" s="16"/>
      <c r="P6" s="16"/>
      <c r="Q6" s="43" t="e">
        <f t="shared" si="5"/>
        <v>#DIV/0!</v>
      </c>
      <c r="R6" s="13" t="e">
        <f t="shared" si="0"/>
        <v>#NUM!</v>
      </c>
      <c r="S6" s="75" t="e">
        <f t="shared" si="6"/>
        <v>#NUM!</v>
      </c>
      <c r="T6" s="16"/>
      <c r="U6" s="16"/>
      <c r="V6" s="16"/>
      <c r="W6" s="16"/>
      <c r="X6" s="16"/>
      <c r="Y6" s="43" t="e">
        <f t="shared" si="7"/>
        <v>#DIV/0!</v>
      </c>
      <c r="Z6" s="13" t="e">
        <f t="shared" si="1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">
      <c r="A7" s="15" t="s">
        <v>35</v>
      </c>
      <c r="B7" s="6">
        <v>1</v>
      </c>
      <c r="C7" s="6" t="s">
        <v>36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5" t="e">
        <f t="shared" si="4"/>
        <v>#NUM!</v>
      </c>
      <c r="L7" s="16"/>
      <c r="M7" s="16"/>
      <c r="N7" s="16"/>
      <c r="O7" s="16"/>
      <c r="P7" s="16"/>
      <c r="Q7" s="43" t="e">
        <f t="shared" si="5"/>
        <v>#DIV/0!</v>
      </c>
      <c r="R7" s="13" t="e">
        <f>MEDIAN(L7:P7)</f>
        <v>#NUM!</v>
      </c>
      <c r="S7" s="75" t="e">
        <f t="shared" si="6"/>
        <v>#NUM!</v>
      </c>
      <c r="T7" s="16"/>
      <c r="U7" s="16"/>
      <c r="V7" s="16"/>
      <c r="W7" s="16"/>
      <c r="X7" s="16"/>
      <c r="Y7" s="43" t="e">
        <f t="shared" si="7"/>
        <v>#DIV/0!</v>
      </c>
      <c r="Z7" s="13" t="e">
        <f t="shared" si="1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4">
      <c r="A8" s="41" t="s">
        <v>37</v>
      </c>
      <c r="B8" s="6">
        <v>1</v>
      </c>
      <c r="C8" s="6" t="s">
        <v>36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5" t="e">
        <f t="shared" si="4"/>
        <v>#NUM!</v>
      </c>
      <c r="L8" s="16"/>
      <c r="M8" s="16"/>
      <c r="N8" s="16"/>
      <c r="O8" s="16"/>
      <c r="P8" s="16"/>
      <c r="Q8" s="43" t="e">
        <f t="shared" si="5"/>
        <v>#DIV/0!</v>
      </c>
      <c r="R8" s="13" t="e">
        <f t="shared" si="0"/>
        <v>#NUM!</v>
      </c>
      <c r="S8" s="75" t="e">
        <f t="shared" si="6"/>
        <v>#NUM!</v>
      </c>
      <c r="T8" s="16"/>
      <c r="U8" s="16"/>
      <c r="V8" s="16"/>
      <c r="W8" s="16"/>
      <c r="X8" s="16"/>
      <c r="Y8" s="43" t="e">
        <f t="shared" si="7"/>
        <v>#DIV/0!</v>
      </c>
      <c r="Z8" s="13" t="e">
        <f t="shared" si="1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s="38" customFormat="1" ht="14">
      <c r="A9" s="42" t="s">
        <v>94</v>
      </c>
      <c r="B9" s="40"/>
      <c r="C9" s="36" t="s">
        <v>36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t="shared" ca="1" si="18"/>
        <v>#NUM!</v>
      </c>
      <c r="AD9" s="90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90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90" t="e">
        <f ca="1">(AH9-AI9)*2/(AH9+AI9)</f>
        <v>#NUM!</v>
      </c>
    </row>
    <row r="10" spans="1:36" s="38" customFormat="1" ht="14">
      <c r="A10" s="42" t="s">
        <v>95</v>
      </c>
      <c r="B10" s="40"/>
      <c r="C10" s="36" t="s">
        <v>26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t="shared" ca="1" si="19"/>
        <v>#NUM!</v>
      </c>
      <c r="AD10" s="90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90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90" t="e">
        <f ca="1">(AH10-AI10)*2/(AH10+AI10)</f>
        <v>#NUM!</v>
      </c>
    </row>
    <row r="11" spans="1:36" ht="13">
      <c r="K11" s="39"/>
      <c r="S11" s="18"/>
      <c r="Z11" s="18"/>
      <c r="AA11" s="18"/>
    </row>
    <row r="12" spans="1:36" ht="13">
      <c r="K12" s="18"/>
      <c r="S12" s="18"/>
      <c r="Z12" s="18"/>
      <c r="AA12" s="18"/>
    </row>
    <row r="13" spans="1:36" ht="13">
      <c r="K13" s="18"/>
      <c r="S13" s="18"/>
      <c r="Z13" s="18"/>
      <c r="AA13" s="18"/>
    </row>
    <row r="14" spans="1:36" ht="13">
      <c r="K14" s="18"/>
      <c r="S14" s="18"/>
      <c r="Z14" s="18"/>
      <c r="AA14" s="18"/>
    </row>
    <row r="15" spans="1:36" ht="13">
      <c r="K15" s="18"/>
      <c r="S15" s="18"/>
      <c r="Z15" s="18"/>
      <c r="AA15" s="18"/>
    </row>
    <row r="16" spans="1:36" ht="13">
      <c r="K16" s="18"/>
      <c r="S16" s="18"/>
      <c r="Z16" s="18"/>
      <c r="AA16" s="18"/>
    </row>
    <row r="17" spans="11:27" ht="13">
      <c r="K17" s="18"/>
      <c r="S17" s="18"/>
      <c r="Z17" s="18"/>
      <c r="AA17" s="18"/>
    </row>
    <row r="18" spans="11:27" ht="13">
      <c r="K18" s="18"/>
      <c r="S18" s="18"/>
      <c r="Z18" s="18"/>
      <c r="AA18" s="18"/>
    </row>
    <row r="19" spans="11:27" ht="13">
      <c r="K19" s="18"/>
      <c r="S19" s="18"/>
      <c r="Z19" s="18"/>
      <c r="AA19" s="18"/>
    </row>
    <row r="20" spans="11:27" ht="13">
      <c r="K20" s="18"/>
      <c r="S20" s="18"/>
      <c r="Z20" s="18"/>
      <c r="AA20" s="18"/>
    </row>
    <row r="21" spans="11:27" ht="13">
      <c r="K21" s="18"/>
      <c r="S21" s="18"/>
      <c r="Z21" s="18"/>
      <c r="AA21" s="18"/>
    </row>
    <row r="22" spans="11:27" ht="13">
      <c r="K22" s="18"/>
      <c r="S22" s="18"/>
      <c r="Z22" s="18"/>
      <c r="AA22" s="18"/>
    </row>
    <row r="23" spans="11:27" ht="13">
      <c r="K23" s="18"/>
      <c r="S23" s="18"/>
      <c r="Z23" s="18"/>
      <c r="AA23" s="18"/>
    </row>
    <row r="24" spans="11:27" ht="13">
      <c r="K24" s="18"/>
      <c r="S24" s="18"/>
      <c r="Z24" s="18"/>
      <c r="AA24" s="18"/>
    </row>
    <row r="25" spans="11:27" ht="13">
      <c r="K25" s="18"/>
      <c r="S25" s="18"/>
      <c r="Z25" s="18"/>
      <c r="AA25" s="18"/>
    </row>
    <row r="26" spans="11:27" ht="13">
      <c r="K26" s="18"/>
      <c r="S26" s="18"/>
      <c r="Z26" s="18"/>
      <c r="AA26" s="18"/>
    </row>
    <row r="27" spans="11:27" ht="13">
      <c r="K27" s="18"/>
      <c r="S27" s="18"/>
      <c r="Z27" s="18"/>
      <c r="AA27" s="18"/>
    </row>
    <row r="28" spans="11:27" ht="13">
      <c r="K28" s="18"/>
      <c r="S28" s="18"/>
      <c r="Z28" s="18"/>
      <c r="AA28" s="18"/>
    </row>
    <row r="29" spans="11:27" ht="13">
      <c r="K29" s="18"/>
      <c r="S29" s="18"/>
      <c r="Z29" s="18"/>
      <c r="AA29" s="18"/>
    </row>
    <row r="30" spans="11:27" ht="13">
      <c r="K30" s="18"/>
      <c r="S30" s="18"/>
      <c r="Z30" s="18"/>
      <c r="AA30" s="18"/>
    </row>
    <row r="31" spans="11:27" ht="13">
      <c r="K31" s="18"/>
      <c r="S31" s="18"/>
      <c r="Z31" s="18"/>
      <c r="AA31" s="18"/>
    </row>
    <row r="32" spans="11:27" ht="13">
      <c r="K32" s="18"/>
      <c r="S32" s="18"/>
      <c r="Z32" s="18"/>
      <c r="AA32" s="18"/>
    </row>
    <row r="33" spans="11:27" ht="13">
      <c r="K33" s="18"/>
      <c r="S33" s="18"/>
      <c r="Z33" s="18"/>
      <c r="AA33" s="18"/>
    </row>
    <row r="34" spans="11:27" ht="13">
      <c r="K34" s="18"/>
      <c r="S34" s="18"/>
      <c r="Z34" s="18"/>
      <c r="AA34" s="18"/>
    </row>
    <row r="35" spans="11:27" ht="13">
      <c r="K35" s="18"/>
      <c r="S35" s="18"/>
      <c r="Z35" s="18"/>
      <c r="AA35" s="18"/>
    </row>
    <row r="36" spans="11:27" ht="13">
      <c r="K36" s="18"/>
      <c r="S36" s="18"/>
      <c r="Z36" s="18"/>
      <c r="AA36" s="18"/>
    </row>
    <row r="37" spans="11:27" ht="13">
      <c r="K37" s="18"/>
      <c r="S37" s="18"/>
      <c r="Z37" s="18"/>
      <c r="AA37" s="18"/>
    </row>
    <row r="38" spans="11:27" ht="13">
      <c r="K38" s="18"/>
      <c r="S38" s="18"/>
      <c r="Z38" s="18"/>
      <c r="AA38" s="18"/>
    </row>
    <row r="39" spans="11:27" ht="13">
      <c r="K39" s="18"/>
      <c r="S39" s="18"/>
      <c r="Z39" s="18"/>
      <c r="AA39" s="18"/>
    </row>
    <row r="40" spans="11:27" ht="13">
      <c r="K40" s="18"/>
      <c r="S40" s="18"/>
      <c r="Z40" s="18"/>
      <c r="AA40" s="18"/>
    </row>
    <row r="41" spans="11:27" ht="13">
      <c r="K41" s="18"/>
      <c r="S41" s="18"/>
      <c r="Z41" s="18"/>
      <c r="AA41" s="18"/>
    </row>
    <row r="42" spans="11:27" ht="13">
      <c r="K42" s="18"/>
      <c r="S42" s="18"/>
      <c r="Z42" s="18"/>
      <c r="AA42" s="18"/>
    </row>
    <row r="43" spans="11:27" ht="13">
      <c r="K43" s="18"/>
      <c r="S43" s="18"/>
      <c r="Z43" s="18"/>
      <c r="AA43" s="18"/>
    </row>
    <row r="44" spans="11:27" ht="13">
      <c r="K44" s="18"/>
      <c r="S44" s="18"/>
      <c r="Z44" s="18"/>
      <c r="AA44" s="18"/>
    </row>
    <row r="45" spans="11:27" ht="13">
      <c r="K45" s="18"/>
      <c r="S45" s="18"/>
      <c r="Z45" s="18"/>
      <c r="AA45" s="18"/>
    </row>
    <row r="46" spans="11:27" ht="13">
      <c r="K46" s="18"/>
      <c r="S46" s="18"/>
      <c r="Z46" s="18"/>
      <c r="AA46" s="18"/>
    </row>
    <row r="47" spans="11:27" ht="13">
      <c r="K47" s="18"/>
      <c r="S47" s="18"/>
      <c r="Z47" s="18"/>
      <c r="AA47" s="18"/>
    </row>
    <row r="48" spans="11:27" ht="13">
      <c r="K48" s="18"/>
      <c r="S48" s="18"/>
      <c r="Z48" s="18"/>
      <c r="AA48" s="18"/>
    </row>
    <row r="49" spans="11:27" ht="13">
      <c r="K49" s="18"/>
      <c r="S49" s="18"/>
      <c r="Z49" s="18"/>
      <c r="AA49" s="18"/>
    </row>
    <row r="50" spans="11:27" ht="13">
      <c r="K50" s="18"/>
      <c r="S50" s="18"/>
      <c r="Z50" s="18"/>
      <c r="AA50" s="18"/>
    </row>
    <row r="51" spans="11:27" ht="13">
      <c r="K51" s="18"/>
      <c r="S51" s="18"/>
      <c r="Z51" s="18"/>
      <c r="AA51" s="18"/>
    </row>
    <row r="52" spans="11:27" ht="13">
      <c r="K52" s="18"/>
      <c r="S52" s="18"/>
      <c r="Z52" s="18"/>
      <c r="AA52" s="18"/>
    </row>
    <row r="53" spans="11:27" ht="13">
      <c r="K53" s="18"/>
      <c r="S53" s="18"/>
      <c r="Z53" s="18"/>
      <c r="AA53" s="18"/>
    </row>
    <row r="54" spans="11:27" ht="13">
      <c r="K54" s="18"/>
      <c r="S54" s="18"/>
      <c r="Z54" s="18"/>
      <c r="AA54" s="18"/>
    </row>
    <row r="55" spans="11:27" ht="13">
      <c r="K55" s="18"/>
      <c r="S55" s="18"/>
      <c r="Z55" s="18"/>
      <c r="AA55" s="18"/>
    </row>
    <row r="56" spans="11:27" ht="13">
      <c r="K56" s="18"/>
      <c r="S56" s="18"/>
      <c r="Z56" s="18"/>
      <c r="AA56" s="18"/>
    </row>
    <row r="57" spans="11:27" ht="13">
      <c r="K57" s="18"/>
      <c r="S57" s="18"/>
      <c r="Z57" s="18"/>
      <c r="AA57" s="18"/>
    </row>
    <row r="58" spans="11:27" ht="13">
      <c r="K58" s="18"/>
      <c r="S58" s="18"/>
      <c r="Z58" s="18"/>
      <c r="AA58" s="18"/>
    </row>
    <row r="59" spans="11:27" ht="13">
      <c r="K59" s="18"/>
      <c r="S59" s="18"/>
      <c r="Z59" s="18"/>
      <c r="AA59" s="18"/>
    </row>
    <row r="60" spans="11:27" ht="13">
      <c r="K60" s="18"/>
      <c r="S60" s="18"/>
      <c r="Z60" s="18"/>
      <c r="AA60" s="18"/>
    </row>
    <row r="61" spans="11:27" ht="13">
      <c r="K61" s="18"/>
      <c r="S61" s="18"/>
      <c r="Z61" s="18"/>
      <c r="AA61" s="18"/>
    </row>
    <row r="62" spans="11:27" ht="13">
      <c r="K62" s="18"/>
      <c r="S62" s="18"/>
      <c r="Z62" s="18"/>
      <c r="AA62" s="18"/>
    </row>
    <row r="63" spans="11:27" ht="13">
      <c r="K63" s="18"/>
      <c r="S63" s="18"/>
      <c r="Z63" s="18"/>
      <c r="AA63" s="18"/>
    </row>
    <row r="64" spans="11:27" ht="13">
      <c r="K64" s="18"/>
      <c r="S64" s="18"/>
      <c r="Z64" s="18"/>
      <c r="AA64" s="18"/>
    </row>
    <row r="65" spans="11:27" ht="13">
      <c r="K65" s="18"/>
      <c r="S65" s="18"/>
      <c r="Z65" s="18"/>
      <c r="AA65" s="18"/>
    </row>
    <row r="66" spans="11:27" ht="13">
      <c r="K66" s="18"/>
      <c r="S66" s="18"/>
      <c r="Z66" s="18"/>
      <c r="AA66" s="18"/>
    </row>
    <row r="67" spans="11:27" ht="13">
      <c r="K67" s="18"/>
      <c r="S67" s="18"/>
      <c r="Z67" s="18"/>
      <c r="AA67" s="18"/>
    </row>
    <row r="68" spans="11:27" ht="13">
      <c r="K68" s="18"/>
      <c r="S68" s="18"/>
      <c r="Z68" s="18"/>
      <c r="AA68" s="18"/>
    </row>
    <row r="69" spans="11:27" ht="13">
      <c r="K69" s="18"/>
      <c r="S69" s="18"/>
      <c r="Z69" s="18"/>
      <c r="AA69" s="18"/>
    </row>
    <row r="70" spans="11:27" ht="13">
      <c r="K70" s="18"/>
      <c r="S70" s="18"/>
      <c r="Z70" s="18"/>
      <c r="AA70" s="18"/>
    </row>
    <row r="71" spans="11:27" ht="13">
      <c r="K71" s="18"/>
      <c r="S71" s="18"/>
      <c r="Z71" s="18"/>
      <c r="AA71" s="18"/>
    </row>
    <row r="72" spans="11:27" ht="13">
      <c r="K72" s="18"/>
      <c r="S72" s="18"/>
      <c r="Z72" s="18"/>
      <c r="AA72" s="18"/>
    </row>
    <row r="73" spans="11:27" ht="13">
      <c r="K73" s="18"/>
      <c r="S73" s="18"/>
      <c r="Z73" s="18"/>
      <c r="AA73" s="18"/>
    </row>
    <row r="74" spans="11:27" ht="13">
      <c r="K74" s="18"/>
      <c r="S74" s="18"/>
      <c r="Z74" s="18"/>
      <c r="AA74" s="18"/>
    </row>
    <row r="75" spans="11:27" ht="13">
      <c r="K75" s="18"/>
      <c r="S75" s="18"/>
      <c r="Z75" s="18"/>
      <c r="AA75" s="18"/>
    </row>
    <row r="76" spans="11:27" ht="13">
      <c r="K76" s="18"/>
      <c r="S76" s="18"/>
      <c r="Z76" s="18"/>
      <c r="AA76" s="18"/>
    </row>
    <row r="77" spans="11:27" ht="13">
      <c r="K77" s="18"/>
      <c r="S77" s="18"/>
      <c r="Z77" s="18"/>
      <c r="AA77" s="18"/>
    </row>
    <row r="78" spans="11:27" ht="13">
      <c r="K78" s="18"/>
      <c r="S78" s="18"/>
      <c r="Z78" s="18"/>
      <c r="AA78" s="18"/>
    </row>
    <row r="79" spans="11:27" ht="13">
      <c r="K79" s="18"/>
      <c r="S79" s="18"/>
      <c r="Z79" s="18"/>
      <c r="AA79" s="18"/>
    </row>
    <row r="80" spans="11:27" ht="13">
      <c r="K80" s="18"/>
      <c r="S80" s="18"/>
      <c r="Z80" s="18"/>
      <c r="AA80" s="18"/>
    </row>
    <row r="81" spans="11:27" ht="13">
      <c r="K81" s="18"/>
      <c r="S81" s="18"/>
      <c r="Z81" s="18"/>
      <c r="AA81" s="18"/>
    </row>
    <row r="82" spans="11:27" ht="13">
      <c r="K82" s="18"/>
      <c r="S82" s="18"/>
      <c r="Z82" s="18"/>
      <c r="AA82" s="18"/>
    </row>
    <row r="83" spans="11:27" ht="13">
      <c r="K83" s="18"/>
      <c r="S83" s="18"/>
      <c r="Z83" s="18"/>
      <c r="AA83" s="18"/>
    </row>
    <row r="84" spans="11:27" ht="13">
      <c r="K84" s="18"/>
      <c r="S84" s="18"/>
      <c r="Z84" s="18"/>
      <c r="AA84" s="18"/>
    </row>
    <row r="85" spans="11:27" ht="13">
      <c r="K85" s="18"/>
      <c r="S85" s="18"/>
      <c r="Z85" s="18"/>
      <c r="AA85" s="18"/>
    </row>
    <row r="86" spans="11:27" ht="13">
      <c r="K86" s="18"/>
      <c r="S86" s="18"/>
      <c r="Z86" s="18"/>
      <c r="AA86" s="18"/>
    </row>
    <row r="87" spans="11:27" ht="13">
      <c r="K87" s="18"/>
      <c r="S87" s="18"/>
      <c r="Z87" s="18"/>
      <c r="AA87" s="18"/>
    </row>
    <row r="88" spans="11:27" ht="13">
      <c r="K88" s="18"/>
      <c r="S88" s="18"/>
      <c r="Z88" s="18"/>
      <c r="AA88" s="18"/>
    </row>
    <row r="89" spans="11:27" ht="13">
      <c r="K89" s="18"/>
      <c r="S89" s="18"/>
      <c r="Z89" s="18"/>
      <c r="AA89" s="18"/>
    </row>
    <row r="90" spans="11:27" ht="13">
      <c r="K90" s="18"/>
      <c r="S90" s="18"/>
      <c r="Z90" s="18"/>
      <c r="AA90" s="18"/>
    </row>
    <row r="91" spans="11:27" ht="13">
      <c r="K91" s="18"/>
      <c r="S91" s="18"/>
      <c r="Z91" s="18"/>
      <c r="AA91" s="18"/>
    </row>
    <row r="92" spans="11:27" ht="13">
      <c r="K92" s="18"/>
      <c r="S92" s="18"/>
      <c r="Z92" s="18"/>
      <c r="AA92" s="18"/>
    </row>
    <row r="93" spans="11:27" ht="13">
      <c r="K93" s="18"/>
      <c r="S93" s="18"/>
      <c r="Z93" s="18"/>
      <c r="AA93" s="18"/>
    </row>
    <row r="94" spans="11:27" ht="13">
      <c r="K94" s="18"/>
      <c r="S94" s="18"/>
      <c r="Z94" s="18"/>
      <c r="AA94" s="18"/>
    </row>
    <row r="95" spans="11:27" ht="13">
      <c r="K95" s="18"/>
      <c r="S95" s="18"/>
      <c r="Z95" s="18"/>
      <c r="AA95" s="18"/>
    </row>
    <row r="96" spans="11:27" ht="13">
      <c r="K96" s="18"/>
      <c r="S96" s="18"/>
      <c r="Z96" s="18"/>
      <c r="AA96" s="18"/>
    </row>
    <row r="97" spans="11:27" ht="13">
      <c r="K97" s="18"/>
      <c r="S97" s="18"/>
      <c r="Z97" s="18"/>
      <c r="AA97" s="18"/>
    </row>
    <row r="98" spans="11:27" ht="13">
      <c r="K98" s="18"/>
      <c r="S98" s="18"/>
      <c r="Z98" s="18"/>
      <c r="AA98" s="18"/>
    </row>
    <row r="99" spans="11:27" ht="13">
      <c r="K99" s="18"/>
      <c r="S99" s="18"/>
      <c r="Z99" s="18"/>
      <c r="AA99" s="18"/>
    </row>
    <row r="100" spans="11:27" ht="13">
      <c r="K100" s="18"/>
      <c r="S100" s="18"/>
      <c r="Z100" s="18"/>
      <c r="AA100" s="18"/>
    </row>
    <row r="101" spans="11:27" ht="13">
      <c r="K101" s="18"/>
      <c r="S101" s="18"/>
      <c r="Z101" s="18"/>
      <c r="AA101" s="18"/>
    </row>
    <row r="102" spans="11:27" ht="13">
      <c r="K102" s="18"/>
      <c r="S102" s="18"/>
      <c r="Z102" s="18"/>
      <c r="AA102" s="18"/>
    </row>
    <row r="103" spans="11:27" ht="13">
      <c r="K103" s="18"/>
      <c r="S103" s="18"/>
      <c r="Z103" s="18"/>
      <c r="AA103" s="18"/>
    </row>
    <row r="104" spans="11:27" ht="13">
      <c r="K104" s="18"/>
      <c r="S104" s="18"/>
      <c r="Z104" s="18"/>
      <c r="AA104" s="18"/>
    </row>
    <row r="105" spans="11:27" ht="13">
      <c r="K105" s="18"/>
      <c r="S105" s="18"/>
      <c r="Z105" s="18"/>
      <c r="AA105" s="18"/>
    </row>
    <row r="106" spans="11:27" ht="13">
      <c r="K106" s="18"/>
      <c r="S106" s="18"/>
      <c r="Z106" s="18"/>
      <c r="AA106" s="18"/>
    </row>
    <row r="107" spans="11:27" ht="13">
      <c r="K107" s="18"/>
      <c r="S107" s="18"/>
      <c r="Z107" s="18"/>
      <c r="AA107" s="18"/>
    </row>
    <row r="108" spans="11:27" ht="13">
      <c r="K108" s="18"/>
      <c r="S108" s="18"/>
      <c r="Z108" s="18"/>
      <c r="AA108" s="18"/>
    </row>
    <row r="109" spans="11:27" ht="13">
      <c r="K109" s="18"/>
      <c r="S109" s="18"/>
      <c r="Z109" s="18"/>
      <c r="AA109" s="18"/>
    </row>
    <row r="110" spans="11:27" ht="13">
      <c r="K110" s="18"/>
      <c r="S110" s="18"/>
      <c r="Z110" s="18"/>
      <c r="AA110" s="18"/>
    </row>
    <row r="111" spans="11:27" ht="13">
      <c r="K111" s="18"/>
      <c r="S111" s="18"/>
      <c r="Z111" s="18"/>
      <c r="AA111" s="18"/>
    </row>
    <row r="112" spans="11:27" ht="13">
      <c r="K112" s="18"/>
      <c r="S112" s="18"/>
      <c r="Z112" s="18"/>
      <c r="AA112" s="18"/>
    </row>
    <row r="113" spans="11:27" ht="13">
      <c r="K113" s="18"/>
      <c r="S113" s="18"/>
      <c r="Z113" s="18"/>
      <c r="AA113" s="18"/>
    </row>
    <row r="114" spans="11:27" ht="13">
      <c r="K114" s="18"/>
      <c r="S114" s="18"/>
      <c r="Z114" s="18"/>
      <c r="AA114" s="18"/>
    </row>
    <row r="115" spans="11:27" ht="13">
      <c r="K115" s="18"/>
      <c r="S115" s="18"/>
      <c r="Z115" s="18"/>
      <c r="AA115" s="18"/>
    </row>
    <row r="116" spans="11:27" ht="13">
      <c r="K116" s="18"/>
      <c r="S116" s="18"/>
      <c r="Z116" s="18"/>
      <c r="AA116" s="18"/>
    </row>
    <row r="117" spans="11:27" ht="13">
      <c r="K117" s="18"/>
      <c r="S117" s="18"/>
      <c r="Z117" s="18"/>
      <c r="AA117" s="18"/>
    </row>
    <row r="118" spans="11:27" ht="13">
      <c r="K118" s="18"/>
      <c r="S118" s="18"/>
      <c r="Z118" s="18"/>
      <c r="AA118" s="18"/>
    </row>
    <row r="119" spans="11:27" ht="13">
      <c r="K119" s="18"/>
      <c r="S119" s="18"/>
      <c r="Z119" s="18"/>
      <c r="AA119" s="18"/>
    </row>
    <row r="120" spans="11:27" ht="13">
      <c r="K120" s="18"/>
      <c r="S120" s="18"/>
      <c r="Z120" s="18"/>
      <c r="AA120" s="18"/>
    </row>
    <row r="121" spans="11:27" ht="13">
      <c r="K121" s="18"/>
      <c r="S121" s="18"/>
      <c r="Z121" s="18"/>
      <c r="AA121" s="18"/>
    </row>
    <row r="122" spans="11:27" ht="13">
      <c r="K122" s="18"/>
      <c r="S122" s="18"/>
      <c r="Z122" s="18"/>
      <c r="AA122" s="18"/>
    </row>
    <row r="123" spans="11:27" ht="13">
      <c r="K123" s="18"/>
      <c r="S123" s="18"/>
      <c r="Z123" s="18"/>
      <c r="AA123" s="18"/>
    </row>
    <row r="124" spans="11:27" ht="13">
      <c r="K124" s="18"/>
      <c r="S124" s="18"/>
      <c r="Z124" s="18"/>
      <c r="AA124" s="18"/>
    </row>
    <row r="125" spans="11:27" ht="13">
      <c r="K125" s="18"/>
      <c r="S125" s="18"/>
      <c r="Z125" s="18"/>
      <c r="AA125" s="18"/>
    </row>
    <row r="126" spans="11:27" ht="13">
      <c r="K126" s="18"/>
      <c r="S126" s="18"/>
      <c r="Z126" s="18"/>
      <c r="AA126" s="18"/>
    </row>
    <row r="127" spans="11:27" ht="13">
      <c r="K127" s="18"/>
      <c r="S127" s="18"/>
      <c r="Z127" s="18"/>
      <c r="AA127" s="18"/>
    </row>
    <row r="128" spans="11:27" ht="13">
      <c r="K128" s="18"/>
      <c r="S128" s="18"/>
      <c r="Z128" s="18"/>
      <c r="AA128" s="18"/>
    </row>
    <row r="129" spans="11:27" ht="13">
      <c r="K129" s="18"/>
      <c r="S129" s="18"/>
      <c r="Z129" s="18"/>
      <c r="AA129" s="18"/>
    </row>
    <row r="130" spans="11:27" ht="13">
      <c r="K130" s="18"/>
      <c r="S130" s="18"/>
      <c r="Z130" s="18"/>
      <c r="AA130" s="18"/>
    </row>
    <row r="131" spans="11:27" ht="13">
      <c r="K131" s="18"/>
      <c r="S131" s="18"/>
      <c r="Z131" s="18"/>
      <c r="AA131" s="18"/>
    </row>
    <row r="132" spans="11:27" ht="13">
      <c r="K132" s="18"/>
      <c r="S132" s="18"/>
      <c r="Z132" s="18"/>
      <c r="AA132" s="18"/>
    </row>
    <row r="133" spans="11:27" ht="13">
      <c r="K133" s="18"/>
      <c r="S133" s="18"/>
      <c r="Z133" s="18"/>
      <c r="AA133" s="18"/>
    </row>
    <row r="134" spans="11:27" ht="13">
      <c r="K134" s="18"/>
      <c r="S134" s="18"/>
      <c r="Z134" s="18"/>
      <c r="AA134" s="18"/>
    </row>
    <row r="135" spans="11:27" ht="13">
      <c r="K135" s="18"/>
      <c r="S135" s="18"/>
      <c r="Z135" s="18"/>
      <c r="AA135" s="18"/>
    </row>
    <row r="136" spans="11:27" ht="13">
      <c r="K136" s="18"/>
      <c r="S136" s="18"/>
      <c r="Z136" s="18"/>
      <c r="AA136" s="18"/>
    </row>
    <row r="137" spans="11:27" ht="13">
      <c r="K137" s="18"/>
      <c r="S137" s="18"/>
      <c r="Z137" s="18"/>
      <c r="AA137" s="18"/>
    </row>
    <row r="138" spans="11:27" ht="13">
      <c r="K138" s="18"/>
      <c r="S138" s="18"/>
      <c r="Z138" s="18"/>
      <c r="AA138" s="18"/>
    </row>
    <row r="139" spans="11:27" ht="13">
      <c r="K139" s="18"/>
      <c r="S139" s="18"/>
      <c r="Z139" s="18"/>
      <c r="AA139" s="18"/>
    </row>
    <row r="140" spans="11:27" ht="13">
      <c r="K140" s="18"/>
      <c r="S140" s="18"/>
      <c r="Z140" s="18"/>
      <c r="AA140" s="18"/>
    </row>
    <row r="141" spans="11:27" ht="13">
      <c r="K141" s="18"/>
      <c r="S141" s="18"/>
      <c r="Z141" s="18"/>
      <c r="AA141" s="18"/>
    </row>
    <row r="142" spans="11:27" ht="13">
      <c r="K142" s="18"/>
      <c r="S142" s="18"/>
      <c r="Z142" s="18"/>
      <c r="AA142" s="18"/>
    </row>
    <row r="143" spans="11:27" ht="13">
      <c r="K143" s="18"/>
      <c r="S143" s="18"/>
      <c r="Z143" s="18"/>
      <c r="AA143" s="18"/>
    </row>
    <row r="144" spans="11:27" ht="13">
      <c r="K144" s="18"/>
      <c r="S144" s="18"/>
      <c r="Z144" s="18"/>
      <c r="AA144" s="18"/>
    </row>
    <row r="145" spans="11:27" ht="13">
      <c r="K145" s="18"/>
      <c r="S145" s="18"/>
      <c r="Z145" s="18"/>
      <c r="AA145" s="18"/>
    </row>
    <row r="146" spans="11:27" ht="13">
      <c r="K146" s="18"/>
      <c r="S146" s="18"/>
      <c r="Z146" s="18"/>
      <c r="AA146" s="18"/>
    </row>
    <row r="147" spans="11:27" ht="13">
      <c r="K147" s="18"/>
      <c r="S147" s="18"/>
      <c r="Z147" s="18"/>
      <c r="AA147" s="18"/>
    </row>
    <row r="148" spans="11:27" ht="13">
      <c r="K148" s="18"/>
      <c r="S148" s="18"/>
      <c r="Z148" s="18"/>
      <c r="AA148" s="18"/>
    </row>
    <row r="149" spans="11:27" ht="13">
      <c r="K149" s="18"/>
      <c r="S149" s="18"/>
      <c r="Z149" s="18"/>
      <c r="AA149" s="18"/>
    </row>
    <row r="150" spans="11:27" ht="13">
      <c r="K150" s="18"/>
      <c r="S150" s="18"/>
      <c r="Z150" s="18"/>
      <c r="AA150" s="18"/>
    </row>
    <row r="151" spans="11:27" ht="13">
      <c r="K151" s="18"/>
      <c r="S151" s="18"/>
      <c r="Z151" s="18"/>
      <c r="AA151" s="18"/>
    </row>
    <row r="152" spans="11:27" ht="13">
      <c r="K152" s="18"/>
      <c r="S152" s="18"/>
      <c r="Z152" s="18"/>
      <c r="AA152" s="18"/>
    </row>
    <row r="153" spans="11:27" ht="13">
      <c r="K153" s="18"/>
      <c r="S153" s="18"/>
      <c r="Z153" s="18"/>
      <c r="AA153" s="18"/>
    </row>
    <row r="154" spans="11:27" ht="13">
      <c r="K154" s="18"/>
      <c r="S154" s="18"/>
      <c r="Z154" s="18"/>
      <c r="AA154" s="18"/>
    </row>
    <row r="155" spans="11:27" ht="13">
      <c r="K155" s="18"/>
      <c r="S155" s="18"/>
      <c r="Z155" s="18"/>
      <c r="AA155" s="18"/>
    </row>
    <row r="156" spans="11:27" ht="13">
      <c r="K156" s="18"/>
      <c r="S156" s="18"/>
      <c r="Z156" s="18"/>
      <c r="AA156" s="18"/>
    </row>
    <row r="157" spans="11:27" ht="13">
      <c r="K157" s="18"/>
      <c r="S157" s="18"/>
      <c r="Z157" s="18"/>
      <c r="AA157" s="18"/>
    </row>
    <row r="158" spans="11:27" ht="13">
      <c r="K158" s="18"/>
      <c r="S158" s="18"/>
      <c r="Z158" s="18"/>
      <c r="AA158" s="18"/>
    </row>
    <row r="159" spans="11:27" ht="13">
      <c r="K159" s="18"/>
      <c r="S159" s="18"/>
      <c r="Z159" s="18"/>
      <c r="AA159" s="18"/>
    </row>
    <row r="160" spans="11:27" ht="13">
      <c r="K160" s="18"/>
      <c r="S160" s="18"/>
      <c r="Z160" s="18"/>
      <c r="AA160" s="18"/>
    </row>
    <row r="161" spans="11:27" ht="13">
      <c r="K161" s="18"/>
      <c r="S161" s="18"/>
      <c r="Z161" s="18"/>
      <c r="AA161" s="18"/>
    </row>
    <row r="162" spans="11:27" ht="13">
      <c r="K162" s="18"/>
      <c r="S162" s="18"/>
      <c r="Z162" s="18"/>
      <c r="AA162" s="18"/>
    </row>
    <row r="163" spans="11:27" ht="13">
      <c r="K163" s="18"/>
      <c r="S163" s="18"/>
      <c r="Z163" s="18"/>
      <c r="AA163" s="18"/>
    </row>
    <row r="164" spans="11:27" ht="13">
      <c r="K164" s="18"/>
      <c r="S164" s="18"/>
      <c r="Z164" s="18"/>
      <c r="AA164" s="18"/>
    </row>
    <row r="165" spans="11:27" ht="13">
      <c r="K165" s="18"/>
      <c r="S165" s="18"/>
      <c r="Z165" s="18"/>
      <c r="AA165" s="18"/>
    </row>
    <row r="166" spans="11:27" ht="13">
      <c r="K166" s="18"/>
      <c r="S166" s="18"/>
      <c r="Z166" s="18"/>
      <c r="AA166" s="18"/>
    </row>
    <row r="167" spans="11:27" ht="13">
      <c r="K167" s="18"/>
      <c r="S167" s="18"/>
      <c r="Z167" s="18"/>
      <c r="AA167" s="18"/>
    </row>
    <row r="168" spans="11:27" ht="13">
      <c r="K168" s="18"/>
      <c r="S168" s="18"/>
      <c r="Z168" s="18"/>
      <c r="AA168" s="18"/>
    </row>
    <row r="169" spans="11:27" ht="13">
      <c r="K169" s="18"/>
      <c r="S169" s="18"/>
      <c r="Z169" s="18"/>
      <c r="AA169" s="18"/>
    </row>
    <row r="170" spans="11:27" ht="13">
      <c r="K170" s="18"/>
      <c r="S170" s="18"/>
      <c r="Z170" s="18"/>
      <c r="AA170" s="18"/>
    </row>
    <row r="171" spans="11:27" ht="13">
      <c r="K171" s="18"/>
      <c r="S171" s="18"/>
      <c r="Z171" s="18"/>
      <c r="AA171" s="18"/>
    </row>
    <row r="172" spans="11:27" ht="13">
      <c r="K172" s="18"/>
      <c r="S172" s="18"/>
      <c r="Z172" s="18"/>
      <c r="AA172" s="18"/>
    </row>
    <row r="173" spans="11:27" ht="13">
      <c r="K173" s="18"/>
      <c r="S173" s="18"/>
      <c r="Z173" s="18"/>
      <c r="AA173" s="18"/>
    </row>
    <row r="174" spans="11:27" ht="13">
      <c r="K174" s="18"/>
      <c r="S174" s="18"/>
      <c r="Z174" s="18"/>
      <c r="AA174" s="18"/>
    </row>
    <row r="175" spans="11:27" ht="13">
      <c r="K175" s="18"/>
      <c r="S175" s="18"/>
      <c r="Z175" s="18"/>
      <c r="AA175" s="18"/>
    </row>
    <row r="176" spans="11:27" ht="13">
      <c r="K176" s="18"/>
      <c r="S176" s="18"/>
      <c r="Z176" s="18"/>
      <c r="AA176" s="18"/>
    </row>
    <row r="177" spans="11:27" ht="13">
      <c r="K177" s="18"/>
      <c r="S177" s="18"/>
      <c r="Z177" s="18"/>
      <c r="AA177" s="18"/>
    </row>
    <row r="178" spans="11:27" ht="13">
      <c r="K178" s="18"/>
      <c r="S178" s="18"/>
      <c r="Z178" s="18"/>
      <c r="AA178" s="18"/>
    </row>
    <row r="179" spans="11:27" ht="13">
      <c r="K179" s="18"/>
      <c r="S179" s="18"/>
      <c r="Z179" s="18"/>
      <c r="AA179" s="18"/>
    </row>
    <row r="180" spans="11:27" ht="13">
      <c r="K180" s="18"/>
      <c r="S180" s="18"/>
      <c r="Z180" s="18"/>
      <c r="AA180" s="18"/>
    </row>
    <row r="181" spans="11:27" ht="13">
      <c r="K181" s="18"/>
      <c r="S181" s="18"/>
      <c r="Z181" s="18"/>
      <c r="AA181" s="18"/>
    </row>
    <row r="182" spans="11:27" ht="13">
      <c r="K182" s="18"/>
      <c r="S182" s="18"/>
      <c r="Z182" s="18"/>
      <c r="AA182" s="18"/>
    </row>
    <row r="183" spans="11:27" ht="13">
      <c r="K183" s="18"/>
      <c r="S183" s="18"/>
      <c r="Z183" s="18"/>
      <c r="AA183" s="18"/>
    </row>
    <row r="184" spans="11:27" ht="13">
      <c r="K184" s="18"/>
      <c r="S184" s="18"/>
      <c r="Z184" s="18"/>
      <c r="AA184" s="18"/>
    </row>
    <row r="185" spans="11:27" ht="13">
      <c r="K185" s="18"/>
      <c r="S185" s="18"/>
      <c r="Z185" s="18"/>
      <c r="AA185" s="18"/>
    </row>
    <row r="186" spans="11:27" ht="13">
      <c r="K186" s="18"/>
      <c r="S186" s="18"/>
      <c r="Z186" s="18"/>
      <c r="AA186" s="18"/>
    </row>
    <row r="187" spans="11:27" ht="13">
      <c r="K187" s="18"/>
      <c r="S187" s="18"/>
      <c r="Z187" s="18"/>
      <c r="AA187" s="18"/>
    </row>
    <row r="188" spans="11:27" ht="13">
      <c r="K188" s="18"/>
      <c r="S188" s="18"/>
      <c r="Z188" s="18"/>
      <c r="AA188" s="18"/>
    </row>
    <row r="189" spans="11:27" ht="13">
      <c r="K189" s="18"/>
      <c r="S189" s="18"/>
      <c r="Z189" s="18"/>
      <c r="AA189" s="18"/>
    </row>
    <row r="190" spans="11:27" ht="13">
      <c r="K190" s="18"/>
      <c r="S190" s="18"/>
      <c r="Z190" s="18"/>
      <c r="AA190" s="18"/>
    </row>
    <row r="191" spans="11:27" ht="13">
      <c r="K191" s="18"/>
      <c r="S191" s="18"/>
      <c r="Z191" s="18"/>
      <c r="AA191" s="18"/>
    </row>
    <row r="192" spans="11:27" ht="13">
      <c r="K192" s="18"/>
      <c r="S192" s="18"/>
      <c r="Z192" s="18"/>
      <c r="AA192" s="18"/>
    </row>
    <row r="193" spans="11:27" ht="13">
      <c r="K193" s="18"/>
      <c r="S193" s="18"/>
      <c r="Z193" s="18"/>
      <c r="AA193" s="18"/>
    </row>
    <row r="194" spans="11:27" ht="13">
      <c r="K194" s="18"/>
      <c r="S194" s="18"/>
      <c r="Z194" s="18"/>
      <c r="AA194" s="18"/>
    </row>
    <row r="195" spans="11:27" ht="13">
      <c r="K195" s="18"/>
      <c r="S195" s="18"/>
      <c r="Z195" s="18"/>
      <c r="AA195" s="18"/>
    </row>
    <row r="196" spans="11:27" ht="13">
      <c r="K196" s="18"/>
      <c r="S196" s="18"/>
      <c r="Z196" s="18"/>
      <c r="AA196" s="18"/>
    </row>
    <row r="197" spans="11:27" ht="13">
      <c r="K197" s="18"/>
      <c r="S197" s="18"/>
      <c r="Z197" s="18"/>
      <c r="AA197" s="18"/>
    </row>
    <row r="198" spans="11:27" ht="13">
      <c r="K198" s="18"/>
      <c r="S198" s="18"/>
      <c r="Z198" s="18"/>
      <c r="AA198" s="18"/>
    </row>
    <row r="199" spans="11:27" ht="13">
      <c r="K199" s="18"/>
      <c r="S199" s="18"/>
      <c r="Z199" s="18"/>
      <c r="AA199" s="18"/>
    </row>
    <row r="200" spans="11:27" ht="13">
      <c r="K200" s="18"/>
      <c r="S200" s="18"/>
      <c r="Z200" s="18"/>
      <c r="AA200" s="18"/>
    </row>
    <row r="201" spans="11:27" ht="13">
      <c r="K201" s="18"/>
      <c r="S201" s="18"/>
      <c r="Z201" s="18"/>
      <c r="AA201" s="18"/>
    </row>
    <row r="202" spans="11:27" ht="13">
      <c r="K202" s="18"/>
      <c r="S202" s="18"/>
      <c r="Z202" s="18"/>
      <c r="AA202" s="18"/>
    </row>
    <row r="203" spans="11:27" ht="13">
      <c r="K203" s="18"/>
      <c r="S203" s="18"/>
      <c r="Z203" s="18"/>
      <c r="AA203" s="18"/>
    </row>
    <row r="204" spans="11:27" ht="13">
      <c r="K204" s="18"/>
      <c r="S204" s="18"/>
      <c r="Z204" s="18"/>
      <c r="AA204" s="18"/>
    </row>
    <row r="205" spans="11:27" ht="13">
      <c r="K205" s="18"/>
      <c r="S205" s="18"/>
      <c r="Z205" s="18"/>
      <c r="AA205" s="18"/>
    </row>
    <row r="206" spans="11:27" ht="13">
      <c r="K206" s="18"/>
      <c r="S206" s="18"/>
      <c r="Z206" s="18"/>
      <c r="AA206" s="18"/>
    </row>
    <row r="207" spans="11:27" ht="13">
      <c r="K207" s="18"/>
      <c r="S207" s="18"/>
      <c r="Z207" s="18"/>
      <c r="AA207" s="18"/>
    </row>
    <row r="208" spans="11:27" ht="13">
      <c r="K208" s="18"/>
      <c r="S208" s="18"/>
      <c r="Z208" s="18"/>
      <c r="AA208" s="18"/>
    </row>
    <row r="209" spans="11:27" ht="13">
      <c r="K209" s="18"/>
      <c r="S209" s="18"/>
      <c r="Z209" s="18"/>
      <c r="AA209" s="18"/>
    </row>
    <row r="210" spans="11:27" ht="13">
      <c r="K210" s="18"/>
      <c r="S210" s="18"/>
      <c r="Z210" s="18"/>
      <c r="AA210" s="18"/>
    </row>
    <row r="211" spans="11:27" ht="13">
      <c r="K211" s="18"/>
      <c r="S211" s="18"/>
      <c r="Z211" s="18"/>
      <c r="AA211" s="18"/>
    </row>
    <row r="212" spans="11:27" ht="13">
      <c r="K212" s="18"/>
      <c r="S212" s="18"/>
      <c r="Z212" s="18"/>
      <c r="AA212" s="18"/>
    </row>
    <row r="213" spans="11:27" ht="13">
      <c r="K213" s="18"/>
      <c r="S213" s="18"/>
      <c r="Z213" s="18"/>
      <c r="AA213" s="18"/>
    </row>
    <row r="214" spans="11:27" ht="13">
      <c r="K214" s="18"/>
      <c r="S214" s="18"/>
      <c r="Z214" s="18"/>
      <c r="AA214" s="18"/>
    </row>
    <row r="215" spans="11:27" ht="13">
      <c r="K215" s="18"/>
      <c r="S215" s="18"/>
      <c r="Z215" s="18"/>
      <c r="AA215" s="18"/>
    </row>
    <row r="216" spans="11:27" ht="13">
      <c r="K216" s="18"/>
      <c r="S216" s="18"/>
      <c r="Z216" s="18"/>
      <c r="AA216" s="18"/>
    </row>
    <row r="217" spans="11:27" ht="13">
      <c r="K217" s="18"/>
      <c r="S217" s="18"/>
      <c r="Z217" s="18"/>
      <c r="AA217" s="18"/>
    </row>
    <row r="218" spans="11:27" ht="13">
      <c r="K218" s="18"/>
      <c r="S218" s="18"/>
      <c r="Z218" s="18"/>
      <c r="AA218" s="18"/>
    </row>
    <row r="219" spans="11:27" ht="13">
      <c r="K219" s="18"/>
      <c r="S219" s="18"/>
      <c r="Z219" s="18"/>
      <c r="AA219" s="18"/>
    </row>
    <row r="220" spans="11:27" ht="13">
      <c r="K220" s="18"/>
      <c r="S220" s="18"/>
      <c r="Z220" s="18"/>
      <c r="AA220" s="18"/>
    </row>
    <row r="221" spans="11:27" ht="13">
      <c r="K221" s="18"/>
      <c r="S221" s="18"/>
      <c r="Z221" s="18"/>
      <c r="AA221" s="18"/>
    </row>
    <row r="222" spans="11:27" ht="13">
      <c r="K222" s="18"/>
      <c r="S222" s="18"/>
      <c r="Z222" s="18"/>
      <c r="AA222" s="18"/>
    </row>
    <row r="223" spans="11:27" ht="13">
      <c r="K223" s="18"/>
      <c r="S223" s="18"/>
      <c r="Z223" s="18"/>
      <c r="AA223" s="18"/>
    </row>
    <row r="224" spans="11:27" ht="13">
      <c r="K224" s="18"/>
      <c r="S224" s="18"/>
      <c r="Z224" s="18"/>
      <c r="AA224" s="18"/>
    </row>
    <row r="225" spans="11:27" ht="13">
      <c r="K225" s="18"/>
      <c r="S225" s="18"/>
      <c r="Z225" s="18"/>
      <c r="AA225" s="18"/>
    </row>
    <row r="226" spans="11:27" ht="13">
      <c r="K226" s="18"/>
      <c r="S226" s="18"/>
      <c r="Z226" s="18"/>
      <c r="AA226" s="18"/>
    </row>
    <row r="227" spans="11:27" ht="13">
      <c r="K227" s="18"/>
      <c r="S227" s="18"/>
      <c r="Z227" s="18"/>
      <c r="AA227" s="18"/>
    </row>
    <row r="228" spans="11:27" ht="13">
      <c r="K228" s="18"/>
      <c r="S228" s="18"/>
      <c r="Z228" s="18"/>
      <c r="AA228" s="18"/>
    </row>
    <row r="229" spans="11:27" ht="13">
      <c r="K229" s="18"/>
      <c r="S229" s="18"/>
      <c r="Z229" s="18"/>
      <c r="AA229" s="18"/>
    </row>
    <row r="230" spans="11:27" ht="13">
      <c r="K230" s="18"/>
      <c r="S230" s="18"/>
      <c r="Z230" s="18"/>
      <c r="AA230" s="18"/>
    </row>
    <row r="231" spans="11:27" ht="13">
      <c r="K231" s="18"/>
      <c r="S231" s="18"/>
      <c r="Z231" s="18"/>
      <c r="AA231" s="18"/>
    </row>
    <row r="232" spans="11:27" ht="13">
      <c r="K232" s="18"/>
      <c r="S232" s="18"/>
      <c r="Z232" s="18"/>
      <c r="AA232" s="18"/>
    </row>
    <row r="233" spans="11:27" ht="13">
      <c r="K233" s="18"/>
      <c r="S233" s="18"/>
      <c r="Z233" s="18"/>
      <c r="AA233" s="18"/>
    </row>
    <row r="234" spans="11:27" ht="13">
      <c r="K234" s="18"/>
      <c r="S234" s="18"/>
      <c r="Z234" s="18"/>
      <c r="AA234" s="18"/>
    </row>
    <row r="235" spans="11:27" ht="13">
      <c r="K235" s="18"/>
      <c r="S235" s="18"/>
      <c r="Z235" s="18"/>
      <c r="AA235" s="18"/>
    </row>
    <row r="236" spans="11:27" ht="13">
      <c r="K236" s="18"/>
      <c r="S236" s="18"/>
      <c r="Z236" s="18"/>
      <c r="AA236" s="18"/>
    </row>
    <row r="237" spans="11:27" ht="13">
      <c r="K237" s="18"/>
      <c r="S237" s="18"/>
      <c r="Z237" s="18"/>
      <c r="AA237" s="18"/>
    </row>
    <row r="238" spans="11:27" ht="13">
      <c r="K238" s="18"/>
      <c r="S238" s="18"/>
      <c r="Z238" s="18"/>
      <c r="AA238" s="18"/>
    </row>
    <row r="239" spans="11:27" ht="13">
      <c r="K239" s="18"/>
      <c r="S239" s="18"/>
      <c r="Z239" s="18"/>
      <c r="AA239" s="18"/>
    </row>
    <row r="240" spans="11:27" ht="13">
      <c r="K240" s="18"/>
      <c r="S240" s="18"/>
      <c r="Z240" s="18"/>
      <c r="AA240" s="18"/>
    </row>
    <row r="241" spans="11:27" ht="13">
      <c r="K241" s="18"/>
      <c r="S241" s="18"/>
      <c r="Z241" s="18"/>
      <c r="AA241" s="18"/>
    </row>
    <row r="242" spans="11:27" ht="13">
      <c r="K242" s="18"/>
      <c r="S242" s="18"/>
      <c r="Z242" s="18"/>
      <c r="AA242" s="18"/>
    </row>
    <row r="243" spans="11:27" ht="13">
      <c r="K243" s="18"/>
      <c r="S243" s="18"/>
      <c r="Z243" s="18"/>
      <c r="AA243" s="18"/>
    </row>
    <row r="244" spans="11:27" ht="13">
      <c r="K244" s="18"/>
      <c r="S244" s="18"/>
      <c r="Z244" s="18"/>
      <c r="AA244" s="18"/>
    </row>
    <row r="245" spans="11:27" ht="13">
      <c r="K245" s="18"/>
      <c r="S245" s="18"/>
      <c r="Z245" s="18"/>
      <c r="AA245" s="18"/>
    </row>
    <row r="246" spans="11:27" ht="13">
      <c r="K246" s="18"/>
      <c r="S246" s="18"/>
      <c r="Z246" s="18"/>
      <c r="AA246" s="18"/>
    </row>
    <row r="247" spans="11:27" ht="13">
      <c r="K247" s="18"/>
      <c r="S247" s="18"/>
      <c r="Z247" s="18"/>
      <c r="AA247" s="18"/>
    </row>
    <row r="248" spans="11:27" ht="13">
      <c r="K248" s="18"/>
      <c r="S248" s="18"/>
      <c r="Z248" s="18"/>
      <c r="AA248" s="18"/>
    </row>
    <row r="249" spans="11:27" ht="13">
      <c r="K249" s="18"/>
      <c r="S249" s="18"/>
      <c r="Z249" s="18"/>
      <c r="AA249" s="18"/>
    </row>
    <row r="250" spans="11:27" ht="13">
      <c r="K250" s="18"/>
      <c r="S250" s="18"/>
      <c r="Z250" s="18"/>
      <c r="AA250" s="18"/>
    </row>
    <row r="251" spans="11:27" ht="13">
      <c r="K251" s="18"/>
      <c r="S251" s="18"/>
      <c r="Z251" s="18"/>
      <c r="AA251" s="18"/>
    </row>
    <row r="252" spans="11:27" ht="13">
      <c r="K252" s="18"/>
      <c r="S252" s="18"/>
      <c r="Z252" s="18"/>
      <c r="AA252" s="18"/>
    </row>
    <row r="253" spans="11:27" ht="13">
      <c r="K253" s="18"/>
      <c r="S253" s="18"/>
      <c r="Z253" s="18"/>
      <c r="AA253" s="18"/>
    </row>
    <row r="254" spans="11:27" ht="13">
      <c r="K254" s="18"/>
      <c r="S254" s="18"/>
      <c r="Z254" s="18"/>
      <c r="AA254" s="18"/>
    </row>
    <row r="255" spans="11:27" ht="13">
      <c r="K255" s="18"/>
      <c r="S255" s="18"/>
      <c r="Z255" s="18"/>
      <c r="AA255" s="18"/>
    </row>
    <row r="256" spans="11:27" ht="13">
      <c r="K256" s="18"/>
      <c r="S256" s="18"/>
      <c r="Z256" s="18"/>
      <c r="AA256" s="18"/>
    </row>
    <row r="257" spans="11:27" ht="13">
      <c r="K257" s="18"/>
      <c r="S257" s="18"/>
      <c r="Z257" s="18"/>
      <c r="AA257" s="18"/>
    </row>
    <row r="258" spans="11:27" ht="13">
      <c r="K258" s="18"/>
      <c r="S258" s="18"/>
      <c r="Z258" s="18"/>
      <c r="AA258" s="18"/>
    </row>
    <row r="259" spans="11:27" ht="13">
      <c r="K259" s="18"/>
      <c r="S259" s="18"/>
      <c r="Z259" s="18"/>
      <c r="AA259" s="18"/>
    </row>
    <row r="260" spans="11:27" ht="13">
      <c r="K260" s="18"/>
      <c r="S260" s="18"/>
      <c r="Z260" s="18"/>
      <c r="AA260" s="18"/>
    </row>
    <row r="261" spans="11:27" ht="13">
      <c r="K261" s="18"/>
      <c r="S261" s="18"/>
      <c r="Z261" s="18"/>
      <c r="AA261" s="18"/>
    </row>
    <row r="262" spans="11:27" ht="13">
      <c r="K262" s="18"/>
      <c r="S262" s="18"/>
      <c r="Z262" s="18"/>
      <c r="AA262" s="18"/>
    </row>
    <row r="263" spans="11:27" ht="13">
      <c r="K263" s="18"/>
      <c r="S263" s="18"/>
      <c r="Z263" s="18"/>
      <c r="AA263" s="18"/>
    </row>
    <row r="264" spans="11:27" ht="13">
      <c r="K264" s="18"/>
      <c r="S264" s="18"/>
      <c r="Z264" s="18"/>
      <c r="AA264" s="18"/>
    </row>
    <row r="265" spans="11:27" ht="13">
      <c r="K265" s="18"/>
      <c r="S265" s="18"/>
      <c r="Z265" s="18"/>
      <c r="AA265" s="18"/>
    </row>
    <row r="266" spans="11:27" ht="13">
      <c r="K266" s="18"/>
      <c r="S266" s="18"/>
      <c r="Z266" s="18"/>
      <c r="AA266" s="18"/>
    </row>
    <row r="267" spans="11:27" ht="13">
      <c r="K267" s="18"/>
      <c r="S267" s="18"/>
      <c r="Z267" s="18"/>
      <c r="AA267" s="18"/>
    </row>
    <row r="268" spans="11:27" ht="13">
      <c r="K268" s="18"/>
      <c r="S268" s="18"/>
      <c r="Z268" s="18"/>
      <c r="AA268" s="18"/>
    </row>
    <row r="269" spans="11:27" ht="13">
      <c r="K269" s="18"/>
      <c r="S269" s="18"/>
      <c r="Z269" s="18"/>
      <c r="AA269" s="18"/>
    </row>
    <row r="270" spans="11:27" ht="13">
      <c r="K270" s="18"/>
      <c r="S270" s="18"/>
      <c r="Z270" s="18"/>
      <c r="AA270" s="18"/>
    </row>
    <row r="271" spans="11:27" ht="13">
      <c r="K271" s="18"/>
      <c r="S271" s="18"/>
      <c r="Z271" s="18"/>
      <c r="AA271" s="18"/>
    </row>
    <row r="272" spans="11:27" ht="13">
      <c r="K272" s="18"/>
      <c r="S272" s="18"/>
      <c r="Z272" s="18"/>
      <c r="AA272" s="18"/>
    </row>
    <row r="273" spans="11:27" ht="13">
      <c r="K273" s="18"/>
      <c r="S273" s="18"/>
      <c r="Z273" s="18"/>
      <c r="AA273" s="18"/>
    </row>
    <row r="274" spans="11:27" ht="13">
      <c r="K274" s="18"/>
      <c r="S274" s="18"/>
      <c r="Z274" s="18"/>
      <c r="AA274" s="18"/>
    </row>
    <row r="275" spans="11:27" ht="13">
      <c r="K275" s="18"/>
      <c r="S275" s="18"/>
      <c r="Z275" s="18"/>
      <c r="AA275" s="18"/>
    </row>
    <row r="276" spans="11:27" ht="13">
      <c r="K276" s="18"/>
      <c r="S276" s="18"/>
      <c r="Z276" s="18"/>
      <c r="AA276" s="18"/>
    </row>
    <row r="277" spans="11:27" ht="13">
      <c r="K277" s="18"/>
      <c r="S277" s="18"/>
      <c r="Z277" s="18"/>
      <c r="AA277" s="18"/>
    </row>
    <row r="278" spans="11:27" ht="13">
      <c r="K278" s="18"/>
      <c r="S278" s="18"/>
      <c r="Z278" s="18"/>
      <c r="AA278" s="18"/>
    </row>
    <row r="279" spans="11:27" ht="13">
      <c r="K279" s="18"/>
      <c r="S279" s="18"/>
      <c r="Z279" s="18"/>
      <c r="AA279" s="18"/>
    </row>
    <row r="280" spans="11:27" ht="13">
      <c r="K280" s="18"/>
      <c r="S280" s="18"/>
      <c r="Z280" s="18"/>
      <c r="AA280" s="18"/>
    </row>
    <row r="281" spans="11:27" ht="13">
      <c r="K281" s="18"/>
      <c r="S281" s="18"/>
      <c r="Z281" s="18"/>
      <c r="AA281" s="18"/>
    </row>
    <row r="282" spans="11:27" ht="13">
      <c r="K282" s="18"/>
      <c r="S282" s="18"/>
      <c r="Z282" s="18"/>
      <c r="AA282" s="18"/>
    </row>
    <row r="283" spans="11:27" ht="13">
      <c r="K283" s="18"/>
      <c r="S283" s="18"/>
      <c r="Z283" s="18"/>
      <c r="AA283" s="18"/>
    </row>
    <row r="284" spans="11:27" ht="13">
      <c r="K284" s="18"/>
      <c r="S284" s="18"/>
      <c r="Z284" s="18"/>
      <c r="AA284" s="18"/>
    </row>
    <row r="285" spans="11:27" ht="13">
      <c r="K285" s="18"/>
      <c r="S285" s="18"/>
      <c r="Z285" s="18"/>
      <c r="AA285" s="18"/>
    </row>
    <row r="286" spans="11:27" ht="13">
      <c r="K286" s="18"/>
      <c r="S286" s="18"/>
      <c r="Z286" s="18"/>
      <c r="AA286" s="18"/>
    </row>
    <row r="287" spans="11:27" ht="13">
      <c r="K287" s="18"/>
      <c r="S287" s="18"/>
      <c r="Z287" s="18"/>
      <c r="AA287" s="18"/>
    </row>
    <row r="288" spans="11:27" ht="13">
      <c r="K288" s="18"/>
      <c r="S288" s="18"/>
      <c r="Z288" s="18"/>
      <c r="AA288" s="18"/>
    </row>
    <row r="289" spans="11:27" ht="13">
      <c r="K289" s="18"/>
      <c r="S289" s="18"/>
      <c r="Z289" s="18"/>
      <c r="AA289" s="18"/>
    </row>
    <row r="290" spans="11:27" ht="13">
      <c r="K290" s="18"/>
      <c r="S290" s="18"/>
      <c r="Z290" s="18"/>
      <c r="AA290" s="18"/>
    </row>
    <row r="291" spans="11:27" ht="13">
      <c r="K291" s="18"/>
      <c r="S291" s="18"/>
      <c r="Z291" s="18"/>
      <c r="AA291" s="18"/>
    </row>
    <row r="292" spans="11:27" ht="13">
      <c r="K292" s="18"/>
      <c r="S292" s="18"/>
      <c r="Z292" s="18"/>
      <c r="AA292" s="18"/>
    </row>
    <row r="293" spans="11:27" ht="13">
      <c r="K293" s="18"/>
      <c r="S293" s="18"/>
      <c r="Z293" s="18"/>
      <c r="AA293" s="18"/>
    </row>
    <row r="294" spans="11:27" ht="13">
      <c r="K294" s="18"/>
      <c r="S294" s="18"/>
      <c r="Z294" s="18"/>
      <c r="AA294" s="18"/>
    </row>
    <row r="295" spans="11:27" ht="13">
      <c r="K295" s="18"/>
      <c r="S295" s="18"/>
      <c r="Z295" s="18"/>
      <c r="AA295" s="18"/>
    </row>
    <row r="296" spans="11:27" ht="13">
      <c r="K296" s="18"/>
      <c r="S296" s="18"/>
      <c r="Z296" s="18"/>
      <c r="AA296" s="18"/>
    </row>
    <row r="297" spans="11:27" ht="13">
      <c r="K297" s="18"/>
      <c r="S297" s="18"/>
      <c r="Z297" s="18"/>
      <c r="AA297" s="18"/>
    </row>
    <row r="298" spans="11:27" ht="13">
      <c r="K298" s="18"/>
      <c r="S298" s="18"/>
      <c r="Z298" s="18"/>
      <c r="AA298" s="18"/>
    </row>
    <row r="299" spans="11:27" ht="13">
      <c r="K299" s="18"/>
      <c r="S299" s="18"/>
      <c r="Z299" s="18"/>
      <c r="AA299" s="18"/>
    </row>
    <row r="300" spans="11:27" ht="13">
      <c r="K300" s="18"/>
      <c r="S300" s="18"/>
      <c r="Z300" s="18"/>
      <c r="AA300" s="18"/>
    </row>
    <row r="301" spans="11:27" ht="13">
      <c r="K301" s="18"/>
      <c r="S301" s="18"/>
      <c r="Z301" s="18"/>
      <c r="AA301" s="18"/>
    </row>
    <row r="302" spans="11:27" ht="13">
      <c r="K302" s="18"/>
      <c r="S302" s="18"/>
      <c r="Z302" s="18"/>
      <c r="AA302" s="18"/>
    </row>
    <row r="303" spans="11:27" ht="13">
      <c r="K303" s="18"/>
      <c r="S303" s="18"/>
      <c r="Z303" s="18"/>
      <c r="AA303" s="18"/>
    </row>
    <row r="304" spans="11:27" ht="13">
      <c r="K304" s="18"/>
      <c r="S304" s="18"/>
      <c r="Z304" s="18"/>
      <c r="AA304" s="18"/>
    </row>
    <row r="305" spans="11:27" ht="13">
      <c r="K305" s="18"/>
      <c r="S305" s="18"/>
      <c r="Z305" s="18"/>
      <c r="AA305" s="18"/>
    </row>
    <row r="306" spans="11:27" ht="13">
      <c r="K306" s="18"/>
      <c r="S306" s="18"/>
      <c r="Z306" s="18"/>
      <c r="AA306" s="18"/>
    </row>
    <row r="307" spans="11:27" ht="13">
      <c r="K307" s="18"/>
      <c r="S307" s="18"/>
      <c r="Z307" s="18"/>
      <c r="AA307" s="18"/>
    </row>
    <row r="308" spans="11:27" ht="13">
      <c r="K308" s="18"/>
      <c r="S308" s="18"/>
      <c r="Z308" s="18"/>
      <c r="AA308" s="18"/>
    </row>
    <row r="309" spans="11:27" ht="13">
      <c r="K309" s="18"/>
      <c r="S309" s="18"/>
      <c r="Z309" s="18"/>
      <c r="AA309" s="18"/>
    </row>
    <row r="310" spans="11:27" ht="13">
      <c r="K310" s="18"/>
      <c r="S310" s="18"/>
      <c r="Z310" s="18"/>
      <c r="AA310" s="18"/>
    </row>
    <row r="311" spans="11:27" ht="13">
      <c r="K311" s="18"/>
      <c r="S311" s="18"/>
      <c r="Z311" s="18"/>
      <c r="AA311" s="18"/>
    </row>
    <row r="312" spans="11:27" ht="13">
      <c r="K312" s="18"/>
      <c r="S312" s="18"/>
      <c r="Z312" s="18"/>
      <c r="AA312" s="18"/>
    </row>
    <row r="313" spans="11:27" ht="13">
      <c r="K313" s="18"/>
      <c r="S313" s="18"/>
      <c r="Z313" s="18"/>
      <c r="AA313" s="18"/>
    </row>
    <row r="314" spans="11:27" ht="13">
      <c r="K314" s="18"/>
      <c r="S314" s="18"/>
      <c r="Z314" s="18"/>
      <c r="AA314" s="18"/>
    </row>
    <row r="315" spans="11:27" ht="13">
      <c r="K315" s="18"/>
      <c r="S315" s="18"/>
      <c r="Z315" s="18"/>
      <c r="AA315" s="18"/>
    </row>
    <row r="316" spans="11:27" ht="13">
      <c r="K316" s="18"/>
      <c r="S316" s="18"/>
      <c r="Z316" s="18"/>
      <c r="AA316" s="18"/>
    </row>
    <row r="317" spans="11:27" ht="13">
      <c r="K317" s="18"/>
      <c r="S317" s="18"/>
      <c r="Z317" s="18"/>
      <c r="AA317" s="18"/>
    </row>
    <row r="318" spans="11:27" ht="13">
      <c r="K318" s="18"/>
      <c r="S318" s="18"/>
      <c r="Z318" s="18"/>
      <c r="AA318" s="18"/>
    </row>
    <row r="319" spans="11:27" ht="13">
      <c r="K319" s="18"/>
      <c r="S319" s="18"/>
      <c r="Z319" s="18"/>
      <c r="AA319" s="18"/>
    </row>
    <row r="320" spans="11:27" ht="13">
      <c r="K320" s="18"/>
      <c r="S320" s="18"/>
      <c r="Z320" s="18"/>
      <c r="AA320" s="18"/>
    </row>
    <row r="321" spans="11:27" ht="13">
      <c r="K321" s="18"/>
      <c r="S321" s="18"/>
      <c r="Z321" s="18"/>
      <c r="AA321" s="18"/>
    </row>
    <row r="322" spans="11:27" ht="13">
      <c r="K322" s="18"/>
      <c r="S322" s="18"/>
      <c r="Z322" s="18"/>
      <c r="AA322" s="18"/>
    </row>
    <row r="323" spans="11:27" ht="13">
      <c r="K323" s="18"/>
      <c r="S323" s="18"/>
      <c r="Z323" s="18"/>
      <c r="AA323" s="18"/>
    </row>
    <row r="324" spans="11:27" ht="13">
      <c r="K324" s="18"/>
      <c r="S324" s="18"/>
      <c r="Z324" s="18"/>
      <c r="AA324" s="18"/>
    </row>
    <row r="325" spans="11:27" ht="13">
      <c r="K325" s="18"/>
      <c r="S325" s="18"/>
      <c r="Z325" s="18"/>
      <c r="AA325" s="18"/>
    </row>
    <row r="326" spans="11:27" ht="13">
      <c r="K326" s="18"/>
      <c r="S326" s="18"/>
      <c r="Z326" s="18"/>
      <c r="AA326" s="18"/>
    </row>
    <row r="327" spans="11:27" ht="13">
      <c r="K327" s="18"/>
      <c r="S327" s="18"/>
      <c r="Z327" s="18"/>
      <c r="AA327" s="18"/>
    </row>
    <row r="328" spans="11:27" ht="13">
      <c r="K328" s="18"/>
      <c r="S328" s="18"/>
      <c r="Z328" s="18"/>
      <c r="AA328" s="18"/>
    </row>
    <row r="329" spans="11:27" ht="13">
      <c r="K329" s="18"/>
      <c r="S329" s="18"/>
      <c r="Z329" s="18"/>
      <c r="AA329" s="18"/>
    </row>
    <row r="330" spans="11:27" ht="13">
      <c r="K330" s="18"/>
      <c r="S330" s="18"/>
      <c r="Z330" s="18"/>
      <c r="AA330" s="18"/>
    </row>
    <row r="331" spans="11:27" ht="13">
      <c r="K331" s="18"/>
      <c r="S331" s="18"/>
      <c r="Z331" s="18"/>
      <c r="AA331" s="18"/>
    </row>
    <row r="332" spans="11:27" ht="13">
      <c r="K332" s="18"/>
      <c r="S332" s="18"/>
      <c r="Z332" s="18"/>
      <c r="AA332" s="18"/>
    </row>
    <row r="333" spans="11:27" ht="13">
      <c r="K333" s="18"/>
      <c r="S333" s="18"/>
      <c r="Z333" s="18"/>
      <c r="AA333" s="18"/>
    </row>
    <row r="334" spans="11:27" ht="13">
      <c r="K334" s="18"/>
      <c r="S334" s="18"/>
      <c r="Z334" s="18"/>
      <c r="AA334" s="18"/>
    </row>
    <row r="335" spans="11:27" ht="13">
      <c r="K335" s="18"/>
      <c r="S335" s="18"/>
      <c r="Z335" s="18"/>
      <c r="AA335" s="18"/>
    </row>
    <row r="336" spans="11:27" ht="13">
      <c r="K336" s="18"/>
      <c r="S336" s="18"/>
      <c r="Z336" s="18"/>
      <c r="AA336" s="18"/>
    </row>
    <row r="337" spans="11:27" ht="13">
      <c r="K337" s="18"/>
      <c r="S337" s="18"/>
      <c r="Z337" s="18"/>
      <c r="AA337" s="18"/>
    </row>
    <row r="338" spans="11:27" ht="13">
      <c r="K338" s="18"/>
      <c r="S338" s="18"/>
      <c r="Z338" s="18"/>
      <c r="AA338" s="18"/>
    </row>
    <row r="339" spans="11:27" ht="13">
      <c r="K339" s="18"/>
      <c r="S339" s="18"/>
      <c r="Z339" s="18"/>
      <c r="AA339" s="18"/>
    </row>
    <row r="340" spans="11:27" ht="13">
      <c r="K340" s="18"/>
      <c r="S340" s="18"/>
      <c r="Z340" s="18"/>
      <c r="AA340" s="18"/>
    </row>
    <row r="341" spans="11:27" ht="13">
      <c r="K341" s="18"/>
      <c r="S341" s="18"/>
      <c r="Z341" s="18"/>
      <c r="AA341" s="18"/>
    </row>
    <row r="342" spans="11:27" ht="13">
      <c r="K342" s="18"/>
      <c r="S342" s="18"/>
      <c r="Z342" s="18"/>
      <c r="AA342" s="18"/>
    </row>
    <row r="343" spans="11:27" ht="13">
      <c r="K343" s="18"/>
      <c r="S343" s="18"/>
      <c r="Z343" s="18"/>
      <c r="AA343" s="18"/>
    </row>
    <row r="344" spans="11:27" ht="13">
      <c r="K344" s="18"/>
      <c r="S344" s="18"/>
      <c r="Z344" s="18"/>
      <c r="AA344" s="18"/>
    </row>
    <row r="345" spans="11:27" ht="13">
      <c r="K345" s="18"/>
      <c r="S345" s="18"/>
      <c r="Z345" s="18"/>
      <c r="AA345" s="18"/>
    </row>
    <row r="346" spans="11:27" ht="13">
      <c r="K346" s="18"/>
      <c r="S346" s="18"/>
      <c r="Z346" s="18"/>
      <c r="AA346" s="18"/>
    </row>
    <row r="347" spans="11:27" ht="13">
      <c r="K347" s="18"/>
      <c r="S347" s="18"/>
      <c r="Z347" s="18"/>
      <c r="AA347" s="18"/>
    </row>
    <row r="348" spans="11:27" ht="13">
      <c r="K348" s="18"/>
      <c r="S348" s="18"/>
      <c r="Z348" s="18"/>
      <c r="AA348" s="18"/>
    </row>
    <row r="349" spans="11:27" ht="13">
      <c r="K349" s="18"/>
      <c r="S349" s="18"/>
      <c r="Z349" s="18"/>
      <c r="AA349" s="18"/>
    </row>
    <row r="350" spans="11:27" ht="13">
      <c r="K350" s="18"/>
      <c r="S350" s="18"/>
      <c r="Z350" s="18"/>
      <c r="AA350" s="18"/>
    </row>
    <row r="351" spans="11:27" ht="13">
      <c r="K351" s="18"/>
      <c r="S351" s="18"/>
      <c r="Z351" s="18"/>
      <c r="AA351" s="18"/>
    </row>
    <row r="352" spans="11:27" ht="13">
      <c r="K352" s="18"/>
      <c r="S352" s="18"/>
      <c r="Z352" s="18"/>
      <c r="AA352" s="18"/>
    </row>
    <row r="353" spans="11:27" ht="13">
      <c r="K353" s="18"/>
      <c r="S353" s="18"/>
      <c r="Z353" s="18"/>
      <c r="AA353" s="18"/>
    </row>
    <row r="354" spans="11:27" ht="13">
      <c r="K354" s="18"/>
      <c r="S354" s="18"/>
      <c r="Z354" s="18"/>
      <c r="AA354" s="18"/>
    </row>
    <row r="355" spans="11:27" ht="13">
      <c r="K355" s="18"/>
      <c r="S355" s="18"/>
      <c r="Z355" s="18"/>
      <c r="AA355" s="18"/>
    </row>
    <row r="356" spans="11:27" ht="13">
      <c r="K356" s="18"/>
      <c r="S356" s="18"/>
      <c r="Z356" s="18"/>
      <c r="AA356" s="18"/>
    </row>
    <row r="357" spans="11:27" ht="13">
      <c r="K357" s="18"/>
      <c r="S357" s="18"/>
      <c r="Z357" s="18"/>
      <c r="AA357" s="18"/>
    </row>
    <row r="358" spans="11:27" ht="13">
      <c r="K358" s="18"/>
      <c r="S358" s="18"/>
      <c r="Z358" s="18"/>
      <c r="AA358" s="18"/>
    </row>
    <row r="359" spans="11:27" ht="13">
      <c r="K359" s="18"/>
      <c r="S359" s="18"/>
      <c r="Z359" s="18"/>
      <c r="AA359" s="18"/>
    </row>
    <row r="360" spans="11:27" ht="13">
      <c r="K360" s="18"/>
      <c r="S360" s="18"/>
      <c r="Z360" s="18"/>
      <c r="AA360" s="18"/>
    </row>
    <row r="361" spans="11:27" ht="13">
      <c r="K361" s="18"/>
      <c r="S361" s="18"/>
      <c r="Z361" s="18"/>
      <c r="AA361" s="18"/>
    </row>
    <row r="362" spans="11:27" ht="13">
      <c r="K362" s="18"/>
      <c r="S362" s="18"/>
      <c r="Z362" s="18"/>
      <c r="AA362" s="18"/>
    </row>
    <row r="363" spans="11:27" ht="13">
      <c r="K363" s="18"/>
      <c r="S363" s="18"/>
      <c r="Z363" s="18"/>
      <c r="AA363" s="18"/>
    </row>
    <row r="364" spans="11:27" ht="13">
      <c r="K364" s="18"/>
      <c r="S364" s="18"/>
      <c r="Z364" s="18"/>
      <c r="AA364" s="18"/>
    </row>
    <row r="365" spans="11:27" ht="13">
      <c r="K365" s="18"/>
      <c r="S365" s="18"/>
      <c r="Z365" s="18"/>
      <c r="AA365" s="18"/>
    </row>
    <row r="366" spans="11:27" ht="13">
      <c r="K366" s="18"/>
      <c r="S366" s="18"/>
      <c r="Z366" s="18"/>
      <c r="AA366" s="18"/>
    </row>
    <row r="367" spans="11:27" ht="13">
      <c r="K367" s="18"/>
      <c r="S367" s="18"/>
      <c r="Z367" s="18"/>
      <c r="AA367" s="18"/>
    </row>
    <row r="368" spans="11:27" ht="13">
      <c r="K368" s="18"/>
      <c r="S368" s="18"/>
      <c r="Z368" s="18"/>
      <c r="AA368" s="18"/>
    </row>
    <row r="369" spans="11:27" ht="13">
      <c r="K369" s="18"/>
      <c r="S369" s="18"/>
      <c r="Z369" s="18"/>
      <c r="AA369" s="18"/>
    </row>
    <row r="370" spans="11:27" ht="13">
      <c r="K370" s="18"/>
      <c r="S370" s="18"/>
      <c r="Z370" s="18"/>
      <c r="AA370" s="18"/>
    </row>
    <row r="371" spans="11:27" ht="13">
      <c r="K371" s="18"/>
      <c r="S371" s="18"/>
      <c r="Z371" s="18"/>
      <c r="AA371" s="18"/>
    </row>
    <row r="372" spans="11:27" ht="13">
      <c r="K372" s="18"/>
      <c r="S372" s="18"/>
      <c r="Z372" s="18"/>
      <c r="AA372" s="18"/>
    </row>
    <row r="373" spans="11:27" ht="13">
      <c r="K373" s="18"/>
      <c r="S373" s="18"/>
      <c r="Z373" s="18"/>
      <c r="AA373" s="18"/>
    </row>
    <row r="374" spans="11:27" ht="13">
      <c r="K374" s="18"/>
      <c r="S374" s="18"/>
      <c r="Z374" s="18"/>
      <c r="AA374" s="18"/>
    </row>
    <row r="375" spans="11:27" ht="13">
      <c r="K375" s="18"/>
      <c r="S375" s="18"/>
      <c r="Z375" s="18"/>
      <c r="AA375" s="18"/>
    </row>
    <row r="376" spans="11:27" ht="13">
      <c r="K376" s="18"/>
      <c r="S376" s="18"/>
      <c r="Z376" s="18"/>
      <c r="AA376" s="18"/>
    </row>
    <row r="377" spans="11:27" ht="13">
      <c r="K377" s="18"/>
      <c r="S377" s="18"/>
      <c r="Z377" s="18"/>
      <c r="AA377" s="18"/>
    </row>
    <row r="378" spans="11:27" ht="13">
      <c r="K378" s="18"/>
      <c r="S378" s="18"/>
      <c r="Z378" s="18"/>
      <c r="AA378" s="18"/>
    </row>
    <row r="379" spans="11:27" ht="13">
      <c r="K379" s="18"/>
      <c r="S379" s="18"/>
      <c r="Z379" s="18"/>
      <c r="AA379" s="18"/>
    </row>
    <row r="380" spans="11:27" ht="13">
      <c r="K380" s="18"/>
      <c r="S380" s="18"/>
      <c r="Z380" s="18"/>
      <c r="AA380" s="18"/>
    </row>
    <row r="381" spans="11:27" ht="13">
      <c r="K381" s="18"/>
      <c r="S381" s="18"/>
      <c r="Z381" s="18"/>
      <c r="AA381" s="18"/>
    </row>
    <row r="382" spans="11:27" ht="13">
      <c r="K382" s="18"/>
      <c r="S382" s="18"/>
      <c r="Z382" s="18"/>
      <c r="AA382" s="18"/>
    </row>
    <row r="383" spans="11:27" ht="13">
      <c r="K383" s="18"/>
      <c r="S383" s="18"/>
      <c r="Z383" s="18"/>
      <c r="AA383" s="18"/>
    </row>
    <row r="384" spans="11:27" ht="13">
      <c r="K384" s="18"/>
      <c r="S384" s="18"/>
      <c r="Z384" s="18"/>
      <c r="AA384" s="18"/>
    </row>
    <row r="385" spans="11:27" ht="13">
      <c r="K385" s="18"/>
      <c r="S385" s="18"/>
      <c r="Z385" s="18"/>
      <c r="AA385" s="18"/>
    </row>
    <row r="386" spans="11:27" ht="13">
      <c r="K386" s="18"/>
      <c r="S386" s="18"/>
      <c r="Z386" s="18"/>
      <c r="AA386" s="18"/>
    </row>
    <row r="387" spans="11:27" ht="13">
      <c r="K387" s="18"/>
      <c r="S387" s="18"/>
      <c r="Z387" s="18"/>
      <c r="AA387" s="18"/>
    </row>
    <row r="388" spans="11:27" ht="13">
      <c r="K388" s="18"/>
      <c r="S388" s="18"/>
      <c r="Z388" s="18"/>
      <c r="AA388" s="18"/>
    </row>
    <row r="389" spans="11:27" ht="13">
      <c r="K389" s="18"/>
      <c r="S389" s="18"/>
      <c r="Z389" s="18"/>
      <c r="AA389" s="18"/>
    </row>
    <row r="390" spans="11:27" ht="13">
      <c r="K390" s="18"/>
      <c r="S390" s="18"/>
      <c r="Z390" s="18"/>
      <c r="AA390" s="18"/>
    </row>
    <row r="391" spans="11:27" ht="13">
      <c r="K391" s="18"/>
      <c r="S391" s="18"/>
      <c r="Z391" s="18"/>
      <c r="AA391" s="18"/>
    </row>
    <row r="392" spans="11:27" ht="13">
      <c r="K392" s="18"/>
      <c r="S392" s="18"/>
      <c r="Z392" s="18"/>
      <c r="AA392" s="18"/>
    </row>
    <row r="393" spans="11:27" ht="13">
      <c r="K393" s="18"/>
      <c r="S393" s="18"/>
      <c r="Z393" s="18"/>
      <c r="AA393" s="18"/>
    </row>
    <row r="394" spans="11:27" ht="13">
      <c r="K394" s="18"/>
      <c r="S394" s="18"/>
      <c r="Z394" s="18"/>
      <c r="AA394" s="18"/>
    </row>
    <row r="395" spans="11:27" ht="13">
      <c r="K395" s="18"/>
      <c r="S395" s="18"/>
      <c r="Z395" s="18"/>
      <c r="AA395" s="18"/>
    </row>
    <row r="396" spans="11:27" ht="13">
      <c r="K396" s="18"/>
      <c r="S396" s="18"/>
      <c r="Z396" s="18"/>
      <c r="AA396" s="18"/>
    </row>
    <row r="397" spans="11:27" ht="13">
      <c r="K397" s="18"/>
      <c r="S397" s="18"/>
      <c r="Z397" s="18"/>
      <c r="AA397" s="18"/>
    </row>
    <row r="398" spans="11:27" ht="13">
      <c r="K398" s="18"/>
      <c r="S398" s="18"/>
      <c r="Z398" s="18"/>
      <c r="AA398" s="18"/>
    </row>
    <row r="399" spans="11:27" ht="13">
      <c r="K399" s="18"/>
      <c r="S399" s="18"/>
      <c r="Z399" s="18"/>
      <c r="AA399" s="18"/>
    </row>
    <row r="400" spans="11:27" ht="13">
      <c r="K400" s="18"/>
      <c r="S400" s="18"/>
      <c r="Z400" s="18"/>
      <c r="AA400" s="18"/>
    </row>
    <row r="401" spans="11:27" ht="13">
      <c r="K401" s="18"/>
      <c r="S401" s="18"/>
      <c r="Z401" s="18"/>
      <c r="AA401" s="18"/>
    </row>
    <row r="402" spans="11:27" ht="13">
      <c r="K402" s="18"/>
      <c r="S402" s="18"/>
      <c r="Z402" s="18"/>
      <c r="AA402" s="18"/>
    </row>
    <row r="403" spans="11:27" ht="13">
      <c r="K403" s="18"/>
      <c r="S403" s="18"/>
      <c r="Z403" s="18"/>
      <c r="AA403" s="18"/>
    </row>
    <row r="404" spans="11:27" ht="13">
      <c r="K404" s="18"/>
      <c r="S404" s="18"/>
      <c r="Z404" s="18"/>
      <c r="AA404" s="18"/>
    </row>
    <row r="405" spans="11:27" ht="13">
      <c r="K405" s="18"/>
      <c r="S405" s="18"/>
      <c r="Z405" s="18"/>
      <c r="AA405" s="18"/>
    </row>
    <row r="406" spans="11:27" ht="13">
      <c r="K406" s="18"/>
      <c r="S406" s="18"/>
      <c r="Z406" s="18"/>
      <c r="AA406" s="18"/>
    </row>
    <row r="407" spans="11:27" ht="13">
      <c r="K407" s="18"/>
      <c r="S407" s="18"/>
      <c r="Z407" s="18"/>
      <c r="AA407" s="18"/>
    </row>
    <row r="408" spans="11:27" ht="13">
      <c r="K408" s="18"/>
      <c r="S408" s="18"/>
      <c r="Z408" s="18"/>
      <c r="AA408" s="18"/>
    </row>
    <row r="409" spans="11:27" ht="13">
      <c r="K409" s="18"/>
      <c r="S409" s="18"/>
      <c r="Z409" s="18"/>
      <c r="AA409" s="18"/>
    </row>
    <row r="410" spans="11:27" ht="13">
      <c r="K410" s="18"/>
      <c r="S410" s="18"/>
      <c r="Z410" s="18"/>
      <c r="AA410" s="18"/>
    </row>
    <row r="411" spans="11:27" ht="13">
      <c r="K411" s="18"/>
      <c r="S411" s="18"/>
      <c r="Z411" s="18"/>
      <c r="AA411" s="18"/>
    </row>
    <row r="412" spans="11:27" ht="13">
      <c r="K412" s="18"/>
      <c r="S412" s="18"/>
      <c r="Z412" s="18"/>
      <c r="AA412" s="18"/>
    </row>
    <row r="413" spans="11:27" ht="13">
      <c r="K413" s="18"/>
      <c r="S413" s="18"/>
      <c r="Z413" s="18"/>
      <c r="AA413" s="18"/>
    </row>
    <row r="414" spans="11:27" ht="13">
      <c r="K414" s="18"/>
      <c r="S414" s="18"/>
      <c r="Z414" s="18"/>
      <c r="AA414" s="18"/>
    </row>
    <row r="415" spans="11:27" ht="13">
      <c r="K415" s="18"/>
      <c r="S415" s="18"/>
      <c r="Z415" s="18"/>
      <c r="AA415" s="18"/>
    </row>
    <row r="416" spans="11:27" ht="13">
      <c r="K416" s="18"/>
      <c r="S416" s="18"/>
      <c r="Z416" s="18"/>
      <c r="AA416" s="18"/>
    </row>
    <row r="417" spans="11:27" ht="13">
      <c r="K417" s="18"/>
      <c r="S417" s="18"/>
      <c r="Z417" s="18"/>
      <c r="AA417" s="18"/>
    </row>
    <row r="418" spans="11:27" ht="13">
      <c r="K418" s="18"/>
      <c r="S418" s="18"/>
      <c r="Z418" s="18"/>
      <c r="AA418" s="18"/>
    </row>
    <row r="419" spans="11:27" ht="13">
      <c r="K419" s="18"/>
      <c r="S419" s="18"/>
      <c r="Z419" s="18"/>
      <c r="AA419" s="18"/>
    </row>
    <row r="420" spans="11:27" ht="13">
      <c r="K420" s="18"/>
      <c r="S420" s="18"/>
      <c r="Z420" s="18"/>
      <c r="AA420" s="18"/>
    </row>
    <row r="421" spans="11:27" ht="13">
      <c r="K421" s="18"/>
      <c r="S421" s="18"/>
      <c r="Z421" s="18"/>
      <c r="AA421" s="18"/>
    </row>
    <row r="422" spans="11:27" ht="13">
      <c r="K422" s="18"/>
      <c r="S422" s="18"/>
      <c r="Z422" s="18"/>
      <c r="AA422" s="18"/>
    </row>
    <row r="423" spans="11:27" ht="13">
      <c r="K423" s="18"/>
      <c r="S423" s="18"/>
      <c r="Z423" s="18"/>
      <c r="AA423" s="18"/>
    </row>
    <row r="424" spans="11:27" ht="13">
      <c r="K424" s="18"/>
      <c r="S424" s="18"/>
      <c r="Z424" s="18"/>
      <c r="AA424" s="18"/>
    </row>
    <row r="425" spans="11:27" ht="13">
      <c r="K425" s="18"/>
      <c r="S425" s="18"/>
      <c r="Z425" s="18"/>
      <c r="AA425" s="18"/>
    </row>
    <row r="426" spans="11:27" ht="13">
      <c r="K426" s="18"/>
      <c r="S426" s="18"/>
      <c r="Z426" s="18"/>
      <c r="AA426" s="18"/>
    </row>
    <row r="427" spans="11:27" ht="13">
      <c r="K427" s="18"/>
      <c r="S427" s="18"/>
      <c r="Z427" s="18"/>
      <c r="AA427" s="18"/>
    </row>
    <row r="428" spans="11:27" ht="13">
      <c r="K428" s="18"/>
      <c r="S428" s="18"/>
      <c r="Z428" s="18"/>
      <c r="AA428" s="18"/>
    </row>
    <row r="429" spans="11:27" ht="13">
      <c r="K429" s="18"/>
      <c r="S429" s="18"/>
      <c r="Z429" s="18"/>
      <c r="AA429" s="18"/>
    </row>
    <row r="430" spans="11:27" ht="13">
      <c r="K430" s="18"/>
      <c r="S430" s="18"/>
      <c r="Z430" s="18"/>
      <c r="AA430" s="18"/>
    </row>
    <row r="431" spans="11:27" ht="13">
      <c r="K431" s="18"/>
      <c r="S431" s="18"/>
      <c r="Z431" s="18"/>
      <c r="AA431" s="18"/>
    </row>
    <row r="432" spans="11:27" ht="13">
      <c r="K432" s="18"/>
      <c r="S432" s="18"/>
      <c r="Z432" s="18"/>
      <c r="AA432" s="18"/>
    </row>
    <row r="433" spans="11:27" ht="13">
      <c r="K433" s="18"/>
      <c r="S433" s="18"/>
      <c r="Z433" s="18"/>
      <c r="AA433" s="18"/>
    </row>
    <row r="434" spans="11:27" ht="13">
      <c r="K434" s="18"/>
      <c r="S434" s="18"/>
      <c r="Z434" s="18"/>
      <c r="AA434" s="18"/>
    </row>
    <row r="435" spans="11:27" ht="13">
      <c r="K435" s="18"/>
      <c r="S435" s="18"/>
      <c r="Z435" s="18"/>
      <c r="AA435" s="18"/>
    </row>
    <row r="436" spans="11:27" ht="13">
      <c r="K436" s="18"/>
      <c r="S436" s="18"/>
      <c r="Z436" s="18"/>
      <c r="AA436" s="18"/>
    </row>
    <row r="437" spans="11:27" ht="13">
      <c r="K437" s="18"/>
      <c r="S437" s="18"/>
      <c r="Z437" s="18"/>
      <c r="AA437" s="18"/>
    </row>
    <row r="438" spans="11:27" ht="13">
      <c r="K438" s="18"/>
      <c r="S438" s="18"/>
      <c r="Z438" s="18"/>
      <c r="AA438" s="18"/>
    </row>
    <row r="439" spans="11:27" ht="13">
      <c r="K439" s="18"/>
      <c r="S439" s="18"/>
      <c r="Z439" s="18"/>
      <c r="AA439" s="18"/>
    </row>
    <row r="440" spans="11:27" ht="13">
      <c r="K440" s="18"/>
      <c r="S440" s="18"/>
      <c r="Z440" s="18"/>
      <c r="AA440" s="18"/>
    </row>
    <row r="441" spans="11:27" ht="13">
      <c r="K441" s="18"/>
      <c r="S441" s="18"/>
      <c r="Z441" s="18"/>
      <c r="AA441" s="18"/>
    </row>
    <row r="442" spans="11:27" ht="13">
      <c r="K442" s="18"/>
      <c r="S442" s="18"/>
      <c r="Z442" s="18"/>
      <c r="AA442" s="18"/>
    </row>
    <row r="443" spans="11:27" ht="13">
      <c r="K443" s="18"/>
      <c r="S443" s="18"/>
      <c r="Z443" s="18"/>
      <c r="AA443" s="18"/>
    </row>
    <row r="444" spans="11:27" ht="13">
      <c r="K444" s="18"/>
      <c r="S444" s="18"/>
      <c r="Z444" s="18"/>
      <c r="AA444" s="18"/>
    </row>
    <row r="445" spans="11:27" ht="13">
      <c r="K445" s="18"/>
      <c r="S445" s="18"/>
      <c r="Z445" s="18"/>
      <c r="AA445" s="18"/>
    </row>
    <row r="446" spans="11:27" ht="13">
      <c r="K446" s="18"/>
      <c r="S446" s="18"/>
      <c r="Z446" s="18"/>
      <c r="AA446" s="18"/>
    </row>
    <row r="447" spans="11:27" ht="13">
      <c r="K447" s="18"/>
      <c r="S447" s="18"/>
      <c r="Z447" s="18"/>
      <c r="AA447" s="18"/>
    </row>
    <row r="448" spans="11:27" ht="13">
      <c r="K448" s="18"/>
      <c r="S448" s="18"/>
      <c r="Z448" s="18"/>
      <c r="AA448" s="18"/>
    </row>
    <row r="449" spans="11:27" ht="13">
      <c r="K449" s="18"/>
      <c r="S449" s="18"/>
      <c r="Z449" s="18"/>
      <c r="AA449" s="18"/>
    </row>
    <row r="450" spans="11:27" ht="13">
      <c r="K450" s="18"/>
      <c r="S450" s="18"/>
      <c r="Z450" s="18"/>
      <c r="AA450" s="18"/>
    </row>
    <row r="451" spans="11:27" ht="13">
      <c r="K451" s="18"/>
      <c r="S451" s="18"/>
      <c r="Z451" s="18"/>
      <c r="AA451" s="18"/>
    </row>
    <row r="452" spans="11:27" ht="13">
      <c r="K452" s="18"/>
      <c r="S452" s="18"/>
      <c r="Z452" s="18"/>
      <c r="AA452" s="18"/>
    </row>
    <row r="453" spans="11:27" ht="13">
      <c r="K453" s="18"/>
      <c r="S453" s="18"/>
      <c r="Z453" s="18"/>
      <c r="AA453" s="18"/>
    </row>
    <row r="454" spans="11:27" ht="13">
      <c r="K454" s="18"/>
      <c r="S454" s="18"/>
      <c r="Z454" s="18"/>
      <c r="AA454" s="18"/>
    </row>
    <row r="455" spans="11:27" ht="13">
      <c r="K455" s="18"/>
      <c r="S455" s="18"/>
      <c r="Z455" s="18"/>
      <c r="AA455" s="18"/>
    </row>
    <row r="456" spans="11:27" ht="13">
      <c r="K456" s="18"/>
      <c r="S456" s="18"/>
      <c r="Z456" s="18"/>
      <c r="AA456" s="18"/>
    </row>
    <row r="457" spans="11:27" ht="13">
      <c r="K457" s="18"/>
      <c r="S457" s="18"/>
      <c r="Z457" s="18"/>
      <c r="AA457" s="18"/>
    </row>
    <row r="458" spans="11:27" ht="13">
      <c r="K458" s="18"/>
      <c r="S458" s="18"/>
      <c r="Z458" s="18"/>
      <c r="AA458" s="18"/>
    </row>
    <row r="459" spans="11:27" ht="13">
      <c r="K459" s="18"/>
      <c r="S459" s="18"/>
      <c r="Z459" s="18"/>
      <c r="AA459" s="18"/>
    </row>
    <row r="460" spans="11:27" ht="13">
      <c r="K460" s="18"/>
      <c r="S460" s="18"/>
      <c r="Z460" s="18"/>
      <c r="AA460" s="18"/>
    </row>
    <row r="461" spans="11:27" ht="13">
      <c r="K461" s="18"/>
      <c r="S461" s="18"/>
      <c r="Z461" s="18"/>
      <c r="AA461" s="18"/>
    </row>
    <row r="462" spans="11:27" ht="13">
      <c r="K462" s="18"/>
      <c r="S462" s="18"/>
      <c r="Z462" s="18"/>
      <c r="AA462" s="18"/>
    </row>
    <row r="463" spans="11:27" ht="13">
      <c r="K463" s="18"/>
      <c r="S463" s="18"/>
      <c r="Z463" s="18"/>
      <c r="AA463" s="18"/>
    </row>
    <row r="464" spans="11:27" ht="13">
      <c r="K464" s="18"/>
      <c r="S464" s="18"/>
      <c r="Z464" s="18"/>
      <c r="AA464" s="18"/>
    </row>
    <row r="465" spans="11:27" ht="13">
      <c r="K465" s="18"/>
      <c r="S465" s="18"/>
      <c r="Z465" s="18"/>
      <c r="AA465" s="18"/>
    </row>
    <row r="466" spans="11:27" ht="13">
      <c r="K466" s="18"/>
      <c r="S466" s="18"/>
      <c r="Z466" s="18"/>
      <c r="AA466" s="18"/>
    </row>
    <row r="467" spans="11:27" ht="13">
      <c r="K467" s="18"/>
      <c r="S467" s="18"/>
      <c r="Z467" s="18"/>
      <c r="AA467" s="18"/>
    </row>
    <row r="468" spans="11:27" ht="13">
      <c r="K468" s="18"/>
      <c r="S468" s="18"/>
      <c r="Z468" s="18"/>
      <c r="AA468" s="18"/>
    </row>
    <row r="469" spans="11:27" ht="13">
      <c r="K469" s="18"/>
      <c r="S469" s="18"/>
      <c r="Z469" s="18"/>
      <c r="AA469" s="18"/>
    </row>
    <row r="470" spans="11:27" ht="13">
      <c r="K470" s="18"/>
      <c r="S470" s="18"/>
      <c r="Z470" s="18"/>
      <c r="AA470" s="18"/>
    </row>
    <row r="471" spans="11:27" ht="13">
      <c r="K471" s="18"/>
      <c r="S471" s="18"/>
      <c r="Z471" s="18"/>
      <c r="AA471" s="18"/>
    </row>
    <row r="472" spans="11:27" ht="13">
      <c r="K472" s="18"/>
      <c r="S472" s="18"/>
      <c r="Z472" s="18"/>
      <c r="AA472" s="18"/>
    </row>
    <row r="473" spans="11:27" ht="13">
      <c r="K473" s="18"/>
      <c r="S473" s="18"/>
      <c r="Z473" s="18"/>
      <c r="AA473" s="18"/>
    </row>
    <row r="474" spans="11:27" ht="13">
      <c r="K474" s="18"/>
      <c r="S474" s="18"/>
      <c r="Z474" s="18"/>
      <c r="AA474" s="18"/>
    </row>
    <row r="475" spans="11:27" ht="13">
      <c r="K475" s="18"/>
      <c r="S475" s="18"/>
      <c r="Z475" s="18"/>
      <c r="AA475" s="18"/>
    </row>
    <row r="476" spans="11:27" ht="13">
      <c r="K476" s="18"/>
      <c r="S476" s="18"/>
      <c r="Z476" s="18"/>
      <c r="AA476" s="18"/>
    </row>
    <row r="477" spans="11:27" ht="13">
      <c r="K477" s="18"/>
      <c r="S477" s="18"/>
      <c r="Z477" s="18"/>
      <c r="AA477" s="18"/>
    </row>
    <row r="478" spans="11:27" ht="13">
      <c r="K478" s="18"/>
      <c r="S478" s="18"/>
      <c r="Z478" s="18"/>
      <c r="AA478" s="18"/>
    </row>
    <row r="479" spans="11:27" ht="13">
      <c r="K479" s="18"/>
      <c r="S479" s="18"/>
      <c r="Z479" s="18"/>
      <c r="AA479" s="18"/>
    </row>
    <row r="480" spans="11:27" ht="13">
      <c r="K480" s="18"/>
      <c r="S480" s="18"/>
      <c r="Z480" s="18"/>
      <c r="AA480" s="18"/>
    </row>
    <row r="481" spans="11:27" ht="13">
      <c r="K481" s="18"/>
      <c r="S481" s="18"/>
      <c r="Z481" s="18"/>
      <c r="AA481" s="18"/>
    </row>
    <row r="482" spans="11:27" ht="13">
      <c r="K482" s="18"/>
      <c r="S482" s="18"/>
      <c r="Z482" s="18"/>
      <c r="AA482" s="18"/>
    </row>
    <row r="483" spans="11:27" ht="13">
      <c r="K483" s="18"/>
      <c r="S483" s="18"/>
      <c r="Z483" s="18"/>
      <c r="AA483" s="18"/>
    </row>
    <row r="484" spans="11:27" ht="13">
      <c r="K484" s="18"/>
      <c r="S484" s="18"/>
      <c r="Z484" s="18"/>
      <c r="AA484" s="18"/>
    </row>
    <row r="485" spans="11:27" ht="13">
      <c r="K485" s="18"/>
      <c r="S485" s="18"/>
      <c r="Z485" s="18"/>
      <c r="AA485" s="18"/>
    </row>
    <row r="486" spans="11:27" ht="13">
      <c r="K486" s="18"/>
      <c r="S486" s="18"/>
      <c r="Z486" s="18"/>
      <c r="AA486" s="18"/>
    </row>
    <row r="487" spans="11:27" ht="13">
      <c r="K487" s="18"/>
      <c r="S487" s="18"/>
      <c r="Z487" s="18"/>
      <c r="AA487" s="18"/>
    </row>
    <row r="488" spans="11:27" ht="13">
      <c r="K488" s="18"/>
      <c r="S488" s="18"/>
      <c r="Z488" s="18"/>
      <c r="AA488" s="18"/>
    </row>
    <row r="489" spans="11:27" ht="13">
      <c r="K489" s="18"/>
      <c r="S489" s="18"/>
      <c r="Z489" s="18"/>
      <c r="AA489" s="18"/>
    </row>
    <row r="490" spans="11:27" ht="13">
      <c r="K490" s="18"/>
      <c r="S490" s="18"/>
      <c r="Z490" s="18"/>
      <c r="AA490" s="18"/>
    </row>
    <row r="491" spans="11:27" ht="13">
      <c r="K491" s="18"/>
      <c r="S491" s="18"/>
      <c r="Z491" s="18"/>
      <c r="AA491" s="18"/>
    </row>
    <row r="492" spans="11:27" ht="13">
      <c r="K492" s="18"/>
      <c r="S492" s="18"/>
      <c r="Z492" s="18"/>
      <c r="AA492" s="18"/>
    </row>
    <row r="493" spans="11:27" ht="13">
      <c r="K493" s="18"/>
      <c r="S493" s="18"/>
      <c r="Z493" s="18"/>
      <c r="AA493" s="18"/>
    </row>
    <row r="494" spans="11:27" ht="13">
      <c r="K494" s="18"/>
      <c r="S494" s="18"/>
      <c r="Z494" s="18"/>
      <c r="AA494" s="18"/>
    </row>
    <row r="495" spans="11:27" ht="13">
      <c r="K495" s="18"/>
      <c r="S495" s="18"/>
      <c r="Z495" s="18"/>
      <c r="AA495" s="18"/>
    </row>
    <row r="496" spans="11:27" ht="13">
      <c r="K496" s="18"/>
      <c r="S496" s="18"/>
      <c r="Z496" s="18"/>
      <c r="AA496" s="18"/>
    </row>
    <row r="497" spans="11:27" ht="13">
      <c r="K497" s="18"/>
      <c r="S497" s="18"/>
      <c r="Z497" s="18"/>
      <c r="AA497" s="18"/>
    </row>
    <row r="498" spans="11:27" ht="13">
      <c r="K498" s="18"/>
      <c r="S498" s="18"/>
      <c r="Z498" s="18"/>
      <c r="AA498" s="18"/>
    </row>
    <row r="499" spans="11:27" ht="13">
      <c r="K499" s="18"/>
      <c r="S499" s="18"/>
      <c r="Z499" s="18"/>
      <c r="AA499" s="18"/>
    </row>
    <row r="500" spans="11:27" ht="13">
      <c r="K500" s="18"/>
      <c r="S500" s="18"/>
      <c r="Z500" s="18"/>
      <c r="AA500" s="18"/>
    </row>
    <row r="501" spans="11:27" ht="13">
      <c r="K501" s="18"/>
      <c r="S501" s="18"/>
      <c r="Z501" s="18"/>
      <c r="AA501" s="18"/>
    </row>
    <row r="502" spans="11:27" ht="13">
      <c r="K502" s="18"/>
      <c r="S502" s="18"/>
      <c r="Z502" s="18"/>
      <c r="AA502" s="18"/>
    </row>
    <row r="503" spans="11:27" ht="13">
      <c r="K503" s="18"/>
      <c r="S503" s="18"/>
      <c r="Z503" s="18"/>
      <c r="AA503" s="18"/>
    </row>
    <row r="504" spans="11:27" ht="13">
      <c r="K504" s="18"/>
      <c r="S504" s="18"/>
      <c r="Z504" s="18"/>
      <c r="AA504" s="18"/>
    </row>
    <row r="505" spans="11:27" ht="13">
      <c r="K505" s="18"/>
      <c r="S505" s="18"/>
      <c r="Z505" s="18"/>
      <c r="AA505" s="18"/>
    </row>
    <row r="506" spans="11:27" ht="13">
      <c r="K506" s="18"/>
      <c r="S506" s="18"/>
      <c r="Z506" s="18"/>
      <c r="AA506" s="18"/>
    </row>
    <row r="507" spans="11:27" ht="13">
      <c r="K507" s="18"/>
      <c r="S507" s="18"/>
      <c r="Z507" s="18"/>
      <c r="AA507" s="18"/>
    </row>
    <row r="508" spans="11:27" ht="13">
      <c r="K508" s="18"/>
      <c r="S508" s="18"/>
      <c r="Z508" s="18"/>
      <c r="AA508" s="18"/>
    </row>
    <row r="509" spans="11:27" ht="13">
      <c r="K509" s="18"/>
      <c r="S509" s="18"/>
      <c r="Z509" s="18"/>
      <c r="AA509" s="18"/>
    </row>
    <row r="510" spans="11:27" ht="13">
      <c r="K510" s="18"/>
      <c r="S510" s="18"/>
      <c r="Z510" s="18"/>
      <c r="AA510" s="18"/>
    </row>
    <row r="511" spans="11:27" ht="13">
      <c r="K511" s="18"/>
      <c r="S511" s="18"/>
      <c r="Z511" s="18"/>
      <c r="AA511" s="18"/>
    </row>
    <row r="512" spans="11:27" ht="13">
      <c r="K512" s="18"/>
      <c r="S512" s="18"/>
      <c r="Z512" s="18"/>
      <c r="AA512" s="18"/>
    </row>
    <row r="513" spans="11:27" ht="13">
      <c r="K513" s="18"/>
      <c r="S513" s="18"/>
      <c r="Z513" s="18"/>
      <c r="AA513" s="18"/>
    </row>
    <row r="514" spans="11:27" ht="13">
      <c r="K514" s="18"/>
      <c r="S514" s="18"/>
      <c r="Z514" s="18"/>
      <c r="AA514" s="18"/>
    </row>
    <row r="515" spans="11:27" ht="13">
      <c r="K515" s="18"/>
      <c r="S515" s="18"/>
      <c r="Z515" s="18"/>
      <c r="AA515" s="18"/>
    </row>
    <row r="516" spans="11:27" ht="13">
      <c r="K516" s="18"/>
      <c r="S516" s="18"/>
      <c r="Z516" s="18"/>
      <c r="AA516" s="18"/>
    </row>
    <row r="517" spans="11:27" ht="13">
      <c r="K517" s="18"/>
      <c r="S517" s="18"/>
      <c r="Z517" s="18"/>
      <c r="AA517" s="18"/>
    </row>
    <row r="518" spans="11:27" ht="13">
      <c r="K518" s="18"/>
      <c r="S518" s="18"/>
      <c r="Z518" s="18"/>
      <c r="AA518" s="18"/>
    </row>
    <row r="519" spans="11:27" ht="13">
      <c r="K519" s="18"/>
      <c r="S519" s="18"/>
      <c r="Z519" s="18"/>
      <c r="AA519" s="18"/>
    </row>
    <row r="520" spans="11:27" ht="13">
      <c r="K520" s="18"/>
      <c r="S520" s="18"/>
      <c r="Z520" s="18"/>
      <c r="AA520" s="18"/>
    </row>
    <row r="521" spans="11:27" ht="13">
      <c r="K521" s="18"/>
      <c r="S521" s="18"/>
      <c r="Z521" s="18"/>
      <c r="AA521" s="18"/>
    </row>
    <row r="522" spans="11:27" ht="13">
      <c r="K522" s="18"/>
      <c r="S522" s="18"/>
      <c r="Z522" s="18"/>
      <c r="AA522" s="18"/>
    </row>
    <row r="523" spans="11:27" ht="13">
      <c r="K523" s="18"/>
      <c r="S523" s="18"/>
      <c r="Z523" s="18"/>
      <c r="AA523" s="18"/>
    </row>
    <row r="524" spans="11:27" ht="13">
      <c r="K524" s="18"/>
      <c r="S524" s="18"/>
      <c r="Z524" s="18"/>
      <c r="AA524" s="18"/>
    </row>
    <row r="525" spans="11:27" ht="13">
      <c r="K525" s="18"/>
      <c r="S525" s="18"/>
      <c r="Z525" s="18"/>
      <c r="AA525" s="18"/>
    </row>
    <row r="526" spans="11:27" ht="13">
      <c r="K526" s="18"/>
      <c r="S526" s="18"/>
      <c r="Z526" s="18"/>
      <c r="AA526" s="18"/>
    </row>
    <row r="527" spans="11:27" ht="13">
      <c r="K527" s="18"/>
      <c r="S527" s="18"/>
      <c r="Z527" s="18"/>
      <c r="AA527" s="18"/>
    </row>
    <row r="528" spans="11:27" ht="13">
      <c r="K528" s="18"/>
      <c r="S528" s="18"/>
      <c r="Z528" s="18"/>
      <c r="AA528" s="18"/>
    </row>
    <row r="529" spans="11:27" ht="13">
      <c r="K529" s="18"/>
      <c r="S529" s="18"/>
      <c r="Z529" s="18"/>
      <c r="AA529" s="18"/>
    </row>
    <row r="530" spans="11:27" ht="13">
      <c r="K530" s="18"/>
      <c r="S530" s="18"/>
      <c r="Z530" s="18"/>
      <c r="AA530" s="18"/>
    </row>
    <row r="531" spans="11:27" ht="13">
      <c r="K531" s="18"/>
      <c r="S531" s="18"/>
      <c r="Z531" s="18"/>
      <c r="AA531" s="18"/>
    </row>
    <row r="532" spans="11:27" ht="13">
      <c r="K532" s="18"/>
      <c r="S532" s="18"/>
      <c r="Z532" s="18"/>
      <c r="AA532" s="18"/>
    </row>
    <row r="533" spans="11:27" ht="13">
      <c r="K533" s="18"/>
      <c r="S533" s="18"/>
      <c r="Z533" s="18"/>
      <c r="AA533" s="18"/>
    </row>
    <row r="534" spans="11:27" ht="13">
      <c r="K534" s="18"/>
      <c r="S534" s="18"/>
      <c r="Z534" s="18"/>
      <c r="AA534" s="18"/>
    </row>
    <row r="535" spans="11:27" ht="13">
      <c r="K535" s="18"/>
      <c r="S535" s="18"/>
      <c r="Z535" s="18"/>
      <c r="AA535" s="18"/>
    </row>
    <row r="536" spans="11:27" ht="13">
      <c r="K536" s="18"/>
      <c r="S536" s="18"/>
      <c r="Z536" s="18"/>
      <c r="AA536" s="18"/>
    </row>
    <row r="537" spans="11:27" ht="13">
      <c r="K537" s="18"/>
      <c r="S537" s="18"/>
      <c r="Z537" s="18"/>
      <c r="AA537" s="18"/>
    </row>
    <row r="538" spans="11:27" ht="13">
      <c r="K538" s="18"/>
      <c r="S538" s="18"/>
      <c r="Z538" s="18"/>
      <c r="AA538" s="18"/>
    </row>
    <row r="539" spans="11:27" ht="13">
      <c r="K539" s="18"/>
      <c r="S539" s="18"/>
      <c r="Z539" s="18"/>
      <c r="AA539" s="18"/>
    </row>
    <row r="540" spans="11:27" ht="13">
      <c r="K540" s="18"/>
      <c r="S540" s="18"/>
      <c r="Z540" s="18"/>
      <c r="AA540" s="18"/>
    </row>
    <row r="541" spans="11:27" ht="13">
      <c r="K541" s="18"/>
      <c r="S541" s="18"/>
      <c r="Z541" s="18"/>
      <c r="AA541" s="18"/>
    </row>
    <row r="542" spans="11:27" ht="13">
      <c r="K542" s="18"/>
      <c r="S542" s="18"/>
      <c r="Z542" s="18"/>
      <c r="AA542" s="18"/>
    </row>
    <row r="543" spans="11:27" ht="13">
      <c r="K543" s="18"/>
      <c r="S543" s="18"/>
      <c r="Z543" s="18"/>
      <c r="AA543" s="18"/>
    </row>
    <row r="544" spans="11:27" ht="13">
      <c r="K544" s="18"/>
      <c r="S544" s="18"/>
      <c r="Z544" s="18"/>
      <c r="AA544" s="18"/>
    </row>
    <row r="545" spans="11:27" ht="13">
      <c r="K545" s="18"/>
      <c r="S545" s="18"/>
      <c r="Z545" s="18"/>
      <c r="AA545" s="18"/>
    </row>
    <row r="546" spans="11:27" ht="13">
      <c r="K546" s="18"/>
      <c r="S546" s="18"/>
      <c r="Z546" s="18"/>
      <c r="AA546" s="18"/>
    </row>
    <row r="547" spans="11:27" ht="13">
      <c r="K547" s="18"/>
      <c r="S547" s="18"/>
      <c r="Z547" s="18"/>
      <c r="AA547" s="18"/>
    </row>
    <row r="548" spans="11:27" ht="13">
      <c r="K548" s="18"/>
      <c r="S548" s="18"/>
      <c r="Z548" s="18"/>
      <c r="AA548" s="18"/>
    </row>
    <row r="549" spans="11:27" ht="13">
      <c r="K549" s="18"/>
      <c r="S549" s="18"/>
      <c r="Z549" s="18"/>
      <c r="AA549" s="18"/>
    </row>
    <row r="550" spans="11:27" ht="13">
      <c r="K550" s="18"/>
      <c r="S550" s="18"/>
      <c r="Z550" s="18"/>
      <c r="AA550" s="18"/>
    </row>
    <row r="551" spans="11:27" ht="13">
      <c r="K551" s="18"/>
      <c r="S551" s="18"/>
      <c r="Z551" s="18"/>
      <c r="AA551" s="18"/>
    </row>
    <row r="552" spans="11:27" ht="13">
      <c r="K552" s="18"/>
      <c r="S552" s="18"/>
      <c r="Z552" s="18"/>
      <c r="AA552" s="18"/>
    </row>
    <row r="553" spans="11:27" ht="13">
      <c r="K553" s="18"/>
      <c r="S553" s="18"/>
      <c r="Z553" s="18"/>
      <c r="AA553" s="18"/>
    </row>
    <row r="554" spans="11:27" ht="13">
      <c r="K554" s="18"/>
      <c r="S554" s="18"/>
      <c r="Z554" s="18"/>
      <c r="AA554" s="18"/>
    </row>
    <row r="555" spans="11:27" ht="13">
      <c r="K555" s="18"/>
      <c r="S555" s="18"/>
      <c r="Z555" s="18"/>
      <c r="AA555" s="18"/>
    </row>
    <row r="556" spans="11:27" ht="13">
      <c r="K556" s="18"/>
      <c r="S556" s="18"/>
      <c r="Z556" s="18"/>
      <c r="AA556" s="18"/>
    </row>
    <row r="557" spans="11:27" ht="13">
      <c r="K557" s="18"/>
      <c r="S557" s="18"/>
      <c r="Z557" s="18"/>
      <c r="AA557" s="18"/>
    </row>
    <row r="558" spans="11:27" ht="13">
      <c r="K558" s="18"/>
      <c r="S558" s="18"/>
      <c r="Z558" s="18"/>
      <c r="AA558" s="18"/>
    </row>
    <row r="559" spans="11:27" ht="13">
      <c r="K559" s="18"/>
      <c r="S559" s="18"/>
      <c r="Z559" s="18"/>
      <c r="AA559" s="18"/>
    </row>
    <row r="560" spans="11:27" ht="13">
      <c r="K560" s="18"/>
      <c r="S560" s="18"/>
      <c r="Z560" s="18"/>
      <c r="AA560" s="18"/>
    </row>
    <row r="561" spans="11:27" ht="13">
      <c r="K561" s="18"/>
      <c r="S561" s="18"/>
      <c r="Z561" s="18"/>
      <c r="AA561" s="18"/>
    </row>
    <row r="562" spans="11:27" ht="13">
      <c r="K562" s="18"/>
      <c r="S562" s="18"/>
      <c r="Z562" s="18"/>
      <c r="AA562" s="18"/>
    </row>
    <row r="563" spans="11:27" ht="13">
      <c r="K563" s="18"/>
      <c r="S563" s="18"/>
      <c r="Z563" s="18"/>
      <c r="AA563" s="18"/>
    </row>
    <row r="564" spans="11:27" ht="13">
      <c r="K564" s="18"/>
      <c r="S564" s="18"/>
      <c r="Z564" s="18"/>
      <c r="AA564" s="18"/>
    </row>
    <row r="565" spans="11:27" ht="13">
      <c r="K565" s="18"/>
      <c r="S565" s="18"/>
      <c r="Z565" s="18"/>
      <c r="AA565" s="18"/>
    </row>
    <row r="566" spans="11:27" ht="13">
      <c r="K566" s="18"/>
      <c r="S566" s="18"/>
      <c r="Z566" s="18"/>
      <c r="AA566" s="18"/>
    </row>
    <row r="567" spans="11:27" ht="13">
      <c r="K567" s="18"/>
      <c r="S567" s="18"/>
      <c r="Z567" s="18"/>
      <c r="AA567" s="18"/>
    </row>
    <row r="568" spans="11:27" ht="13">
      <c r="K568" s="18"/>
      <c r="S568" s="18"/>
      <c r="Z568" s="18"/>
      <c r="AA568" s="18"/>
    </row>
    <row r="569" spans="11:27" ht="13">
      <c r="K569" s="18"/>
      <c r="S569" s="18"/>
      <c r="Z569" s="18"/>
      <c r="AA569" s="18"/>
    </row>
    <row r="570" spans="11:27" ht="13">
      <c r="K570" s="18"/>
      <c r="S570" s="18"/>
      <c r="Z570" s="18"/>
      <c r="AA570" s="18"/>
    </row>
    <row r="571" spans="11:27" ht="13">
      <c r="K571" s="18"/>
      <c r="S571" s="18"/>
      <c r="Z571" s="18"/>
      <c r="AA571" s="18"/>
    </row>
    <row r="572" spans="11:27" ht="13">
      <c r="K572" s="18"/>
      <c r="S572" s="18"/>
      <c r="Z572" s="18"/>
      <c r="AA572" s="18"/>
    </row>
    <row r="573" spans="11:27" ht="13">
      <c r="K573" s="18"/>
      <c r="S573" s="18"/>
      <c r="Z573" s="18"/>
      <c r="AA573" s="18"/>
    </row>
    <row r="574" spans="11:27" ht="13">
      <c r="K574" s="18"/>
      <c r="S574" s="18"/>
      <c r="Z574" s="18"/>
      <c r="AA574" s="18"/>
    </row>
    <row r="575" spans="11:27" ht="13">
      <c r="K575" s="18"/>
      <c r="S575" s="18"/>
      <c r="Z575" s="18"/>
      <c r="AA575" s="18"/>
    </row>
    <row r="576" spans="11:27" ht="13">
      <c r="K576" s="18"/>
      <c r="S576" s="18"/>
      <c r="Z576" s="18"/>
      <c r="AA576" s="18"/>
    </row>
    <row r="577" spans="11:27" ht="13">
      <c r="K577" s="18"/>
      <c r="S577" s="18"/>
      <c r="Z577" s="18"/>
      <c r="AA577" s="18"/>
    </row>
    <row r="578" spans="11:27" ht="13">
      <c r="K578" s="18"/>
      <c r="S578" s="18"/>
      <c r="Z578" s="18"/>
      <c r="AA578" s="18"/>
    </row>
    <row r="579" spans="11:27" ht="13">
      <c r="K579" s="18"/>
      <c r="S579" s="18"/>
      <c r="Z579" s="18"/>
      <c r="AA579" s="18"/>
    </row>
    <row r="580" spans="11:27" ht="13">
      <c r="K580" s="18"/>
      <c r="S580" s="18"/>
      <c r="Z580" s="18"/>
      <c r="AA580" s="18"/>
    </row>
    <row r="581" spans="11:27" ht="13">
      <c r="K581" s="18"/>
      <c r="S581" s="18"/>
      <c r="Z581" s="18"/>
      <c r="AA581" s="18"/>
    </row>
    <row r="582" spans="11:27" ht="13">
      <c r="K582" s="18"/>
      <c r="S582" s="18"/>
      <c r="Z582" s="18"/>
      <c r="AA582" s="18"/>
    </row>
    <row r="583" spans="11:27" ht="13">
      <c r="K583" s="18"/>
      <c r="S583" s="18"/>
      <c r="Z583" s="18"/>
      <c r="AA583" s="18"/>
    </row>
    <row r="584" spans="11:27" ht="13">
      <c r="K584" s="18"/>
      <c r="S584" s="18"/>
      <c r="Z584" s="18"/>
      <c r="AA584" s="18"/>
    </row>
    <row r="585" spans="11:27" ht="13">
      <c r="K585" s="18"/>
      <c r="S585" s="18"/>
      <c r="Z585" s="18"/>
      <c r="AA585" s="18"/>
    </row>
    <row r="586" spans="11:27" ht="13">
      <c r="K586" s="18"/>
      <c r="S586" s="18"/>
      <c r="Z586" s="18"/>
      <c r="AA586" s="18"/>
    </row>
    <row r="587" spans="11:27" ht="13">
      <c r="K587" s="18"/>
      <c r="S587" s="18"/>
      <c r="Z587" s="18"/>
      <c r="AA587" s="18"/>
    </row>
    <row r="588" spans="11:27" ht="13">
      <c r="K588" s="18"/>
      <c r="S588" s="18"/>
      <c r="Z588" s="18"/>
      <c r="AA588" s="18"/>
    </row>
    <row r="589" spans="11:27" ht="13">
      <c r="K589" s="18"/>
      <c r="S589" s="18"/>
      <c r="Z589" s="18"/>
      <c r="AA589" s="18"/>
    </row>
    <row r="590" spans="11:27" ht="13">
      <c r="K590" s="18"/>
      <c r="S590" s="18"/>
      <c r="Z590" s="18"/>
      <c r="AA590" s="18"/>
    </row>
    <row r="591" spans="11:27" ht="13">
      <c r="K591" s="18"/>
      <c r="S591" s="18"/>
      <c r="Z591" s="18"/>
      <c r="AA591" s="18"/>
    </row>
    <row r="592" spans="11:27" ht="13">
      <c r="K592" s="18"/>
      <c r="S592" s="18"/>
      <c r="Z592" s="18"/>
      <c r="AA592" s="18"/>
    </row>
    <row r="593" spans="11:27" ht="13">
      <c r="K593" s="18"/>
      <c r="S593" s="18"/>
      <c r="Z593" s="18"/>
      <c r="AA593" s="18"/>
    </row>
    <row r="594" spans="11:27" ht="13">
      <c r="K594" s="18"/>
      <c r="S594" s="18"/>
      <c r="Z594" s="18"/>
      <c r="AA594" s="18"/>
    </row>
    <row r="595" spans="11:27" ht="13">
      <c r="K595" s="18"/>
      <c r="S595" s="18"/>
      <c r="Z595" s="18"/>
      <c r="AA595" s="18"/>
    </row>
    <row r="596" spans="11:27" ht="13">
      <c r="K596" s="18"/>
      <c r="S596" s="18"/>
      <c r="Z596" s="18"/>
      <c r="AA596" s="18"/>
    </row>
    <row r="597" spans="11:27" ht="13">
      <c r="K597" s="18"/>
      <c r="S597" s="18"/>
      <c r="Z597" s="18"/>
      <c r="AA597" s="18"/>
    </row>
    <row r="598" spans="11:27" ht="13">
      <c r="K598" s="18"/>
      <c r="S598" s="18"/>
      <c r="Z598" s="18"/>
      <c r="AA598" s="18"/>
    </row>
    <row r="599" spans="11:27" ht="13">
      <c r="K599" s="18"/>
      <c r="S599" s="18"/>
      <c r="Z599" s="18"/>
      <c r="AA599" s="18"/>
    </row>
    <row r="600" spans="11:27" ht="13">
      <c r="K600" s="18"/>
      <c r="S600" s="18"/>
      <c r="Z600" s="18"/>
      <c r="AA600" s="18"/>
    </row>
    <row r="601" spans="11:27" ht="13">
      <c r="K601" s="18"/>
      <c r="S601" s="18"/>
      <c r="Z601" s="18"/>
      <c r="AA601" s="18"/>
    </row>
    <row r="602" spans="11:27" ht="13">
      <c r="K602" s="18"/>
      <c r="S602" s="18"/>
      <c r="Z602" s="18"/>
      <c r="AA602" s="18"/>
    </row>
    <row r="603" spans="11:27" ht="13">
      <c r="K603" s="18"/>
      <c r="S603" s="18"/>
      <c r="Z603" s="18"/>
      <c r="AA603" s="18"/>
    </row>
    <row r="604" spans="11:27" ht="13">
      <c r="K604" s="18"/>
      <c r="S604" s="18"/>
      <c r="Z604" s="18"/>
      <c r="AA604" s="18"/>
    </row>
    <row r="605" spans="11:27" ht="13">
      <c r="K605" s="18"/>
      <c r="S605" s="18"/>
      <c r="Z605" s="18"/>
      <c r="AA605" s="18"/>
    </row>
    <row r="606" spans="11:27" ht="13">
      <c r="K606" s="18"/>
      <c r="S606" s="18"/>
      <c r="Z606" s="18"/>
      <c r="AA606" s="18"/>
    </row>
    <row r="607" spans="11:27" ht="13">
      <c r="K607" s="18"/>
      <c r="S607" s="18"/>
      <c r="Z607" s="18"/>
      <c r="AA607" s="18"/>
    </row>
    <row r="608" spans="11:27" ht="13">
      <c r="K608" s="18"/>
      <c r="S608" s="18"/>
      <c r="Z608" s="18"/>
      <c r="AA608" s="18"/>
    </row>
    <row r="609" spans="11:27" ht="13">
      <c r="K609" s="18"/>
      <c r="S609" s="18"/>
      <c r="Z609" s="18"/>
      <c r="AA609" s="18"/>
    </row>
    <row r="610" spans="11:27" ht="13">
      <c r="K610" s="18"/>
      <c r="S610" s="18"/>
      <c r="Z610" s="18"/>
      <c r="AA610" s="18"/>
    </row>
    <row r="611" spans="11:27" ht="13">
      <c r="K611" s="18"/>
      <c r="S611" s="18"/>
      <c r="Z611" s="18"/>
      <c r="AA611" s="18"/>
    </row>
    <row r="612" spans="11:27" ht="13">
      <c r="K612" s="18"/>
      <c r="S612" s="18"/>
      <c r="Z612" s="18"/>
      <c r="AA612" s="18"/>
    </row>
    <row r="613" spans="11:27" ht="13">
      <c r="K613" s="18"/>
      <c r="S613" s="18"/>
      <c r="Z613" s="18"/>
      <c r="AA613" s="18"/>
    </row>
    <row r="614" spans="11:27" ht="13">
      <c r="K614" s="18"/>
      <c r="S614" s="18"/>
      <c r="Z614" s="18"/>
      <c r="AA614" s="18"/>
    </row>
    <row r="615" spans="11:27" ht="13">
      <c r="K615" s="18"/>
      <c r="S615" s="18"/>
      <c r="Z615" s="18"/>
      <c r="AA615" s="18"/>
    </row>
    <row r="616" spans="11:27" ht="13">
      <c r="K616" s="18"/>
      <c r="S616" s="18"/>
      <c r="Z616" s="18"/>
      <c r="AA616" s="18"/>
    </row>
    <row r="617" spans="11:27" ht="13">
      <c r="K617" s="18"/>
      <c r="S617" s="18"/>
      <c r="Z617" s="18"/>
      <c r="AA617" s="18"/>
    </row>
    <row r="618" spans="11:27" ht="13">
      <c r="K618" s="18"/>
      <c r="S618" s="18"/>
      <c r="Z618" s="18"/>
      <c r="AA618" s="18"/>
    </row>
    <row r="619" spans="11:27" ht="13">
      <c r="K619" s="18"/>
      <c r="S619" s="18"/>
      <c r="Z619" s="18"/>
      <c r="AA619" s="18"/>
    </row>
    <row r="620" spans="11:27" ht="13">
      <c r="K620" s="18"/>
      <c r="S620" s="18"/>
      <c r="Z620" s="18"/>
      <c r="AA620" s="18"/>
    </row>
    <row r="621" spans="11:27" ht="13">
      <c r="K621" s="18"/>
      <c r="S621" s="18"/>
      <c r="Z621" s="18"/>
      <c r="AA621" s="18"/>
    </row>
    <row r="622" spans="11:27" ht="13">
      <c r="K622" s="18"/>
      <c r="S622" s="18"/>
      <c r="Z622" s="18"/>
      <c r="AA622" s="18"/>
    </row>
    <row r="623" spans="11:27" ht="13">
      <c r="K623" s="18"/>
      <c r="S623" s="18"/>
      <c r="Z623" s="18"/>
      <c r="AA623" s="18"/>
    </row>
    <row r="624" spans="11:27" ht="13">
      <c r="K624" s="18"/>
      <c r="S624" s="18"/>
      <c r="Z624" s="18"/>
      <c r="AA624" s="18"/>
    </row>
    <row r="625" spans="11:27" ht="13">
      <c r="K625" s="18"/>
      <c r="S625" s="18"/>
      <c r="Z625" s="18"/>
      <c r="AA625" s="18"/>
    </row>
    <row r="626" spans="11:27" ht="13">
      <c r="K626" s="18"/>
      <c r="S626" s="18"/>
      <c r="Z626" s="18"/>
      <c r="AA626" s="18"/>
    </row>
    <row r="627" spans="11:27" ht="13">
      <c r="K627" s="18"/>
      <c r="S627" s="18"/>
      <c r="Z627" s="18"/>
      <c r="AA627" s="18"/>
    </row>
    <row r="628" spans="11:27" ht="13">
      <c r="K628" s="18"/>
      <c r="S628" s="18"/>
      <c r="Z628" s="18"/>
      <c r="AA628" s="18"/>
    </row>
    <row r="629" spans="11:27" ht="13">
      <c r="K629" s="18"/>
      <c r="S629" s="18"/>
      <c r="Z629" s="18"/>
      <c r="AA629" s="18"/>
    </row>
    <row r="630" spans="11:27" ht="13">
      <c r="K630" s="18"/>
      <c r="S630" s="18"/>
      <c r="Z630" s="18"/>
      <c r="AA630" s="18"/>
    </row>
    <row r="631" spans="11:27" ht="13">
      <c r="K631" s="18"/>
      <c r="S631" s="18"/>
      <c r="Z631" s="18"/>
      <c r="AA631" s="18"/>
    </row>
    <row r="632" spans="11:27" ht="13">
      <c r="K632" s="18"/>
      <c r="S632" s="18"/>
      <c r="Z632" s="18"/>
      <c r="AA632" s="18"/>
    </row>
    <row r="633" spans="11:27" ht="13">
      <c r="K633" s="18"/>
      <c r="S633" s="18"/>
      <c r="Z633" s="18"/>
      <c r="AA633" s="18"/>
    </row>
    <row r="634" spans="11:27" ht="13">
      <c r="K634" s="18"/>
      <c r="S634" s="18"/>
      <c r="Z634" s="18"/>
      <c r="AA634" s="18"/>
    </row>
    <row r="635" spans="11:27" ht="13">
      <c r="K635" s="18"/>
      <c r="S635" s="18"/>
      <c r="Z635" s="18"/>
      <c r="AA635" s="18"/>
    </row>
    <row r="636" spans="11:27" ht="13">
      <c r="K636" s="18"/>
      <c r="S636" s="18"/>
      <c r="Z636" s="18"/>
      <c r="AA636" s="18"/>
    </row>
    <row r="637" spans="11:27" ht="13">
      <c r="K637" s="18"/>
      <c r="S637" s="18"/>
      <c r="Z637" s="18"/>
      <c r="AA637" s="18"/>
    </row>
    <row r="638" spans="11:27" ht="13">
      <c r="K638" s="18"/>
      <c r="S638" s="18"/>
      <c r="Z638" s="18"/>
      <c r="AA638" s="18"/>
    </row>
    <row r="639" spans="11:27" ht="13">
      <c r="K639" s="18"/>
      <c r="S639" s="18"/>
      <c r="Z639" s="18"/>
      <c r="AA639" s="18"/>
    </row>
    <row r="640" spans="11:27" ht="13">
      <c r="K640" s="18"/>
      <c r="S640" s="18"/>
      <c r="Z640" s="18"/>
      <c r="AA640" s="18"/>
    </row>
    <row r="641" spans="11:27" ht="13">
      <c r="K641" s="18"/>
      <c r="S641" s="18"/>
      <c r="Z641" s="18"/>
      <c r="AA641" s="18"/>
    </row>
    <row r="642" spans="11:27" ht="13">
      <c r="K642" s="18"/>
      <c r="S642" s="18"/>
      <c r="Z642" s="18"/>
      <c r="AA642" s="18"/>
    </row>
    <row r="643" spans="11:27" ht="13">
      <c r="K643" s="18"/>
      <c r="S643" s="18"/>
      <c r="Z643" s="18"/>
      <c r="AA643" s="18"/>
    </row>
    <row r="644" spans="11:27" ht="13">
      <c r="K644" s="18"/>
      <c r="S644" s="18"/>
      <c r="Z644" s="18"/>
      <c r="AA644" s="18"/>
    </row>
    <row r="645" spans="11:27" ht="13">
      <c r="K645" s="18"/>
      <c r="S645" s="18"/>
      <c r="Z645" s="18"/>
      <c r="AA645" s="18"/>
    </row>
    <row r="646" spans="11:27" ht="13">
      <c r="K646" s="18"/>
      <c r="S646" s="18"/>
      <c r="Z646" s="18"/>
      <c r="AA646" s="18"/>
    </row>
    <row r="647" spans="11:27" ht="13">
      <c r="K647" s="18"/>
      <c r="S647" s="18"/>
      <c r="Z647" s="18"/>
      <c r="AA647" s="18"/>
    </row>
    <row r="648" spans="11:27" ht="13">
      <c r="K648" s="18"/>
      <c r="S648" s="18"/>
      <c r="Z648" s="18"/>
      <c r="AA648" s="18"/>
    </row>
    <row r="649" spans="11:27" ht="13">
      <c r="K649" s="18"/>
      <c r="S649" s="18"/>
      <c r="Z649" s="18"/>
      <c r="AA649" s="18"/>
    </row>
    <row r="650" spans="11:27" ht="13">
      <c r="K650" s="18"/>
      <c r="S650" s="18"/>
      <c r="Z650" s="18"/>
      <c r="AA650" s="18"/>
    </row>
    <row r="651" spans="11:27" ht="13">
      <c r="K651" s="18"/>
      <c r="S651" s="18"/>
      <c r="Z651" s="18"/>
      <c r="AA651" s="18"/>
    </row>
    <row r="652" spans="11:27" ht="13">
      <c r="K652" s="18"/>
      <c r="S652" s="18"/>
      <c r="Z652" s="18"/>
      <c r="AA652" s="18"/>
    </row>
    <row r="653" spans="11:27" ht="13">
      <c r="K653" s="18"/>
      <c r="S653" s="18"/>
      <c r="Z653" s="18"/>
      <c r="AA653" s="18"/>
    </row>
    <row r="654" spans="11:27" ht="13">
      <c r="K654" s="18"/>
      <c r="S654" s="18"/>
      <c r="Z654" s="18"/>
      <c r="AA654" s="18"/>
    </row>
    <row r="655" spans="11:27" ht="13">
      <c r="K655" s="18"/>
      <c r="S655" s="18"/>
      <c r="Z655" s="18"/>
      <c r="AA655" s="18"/>
    </row>
    <row r="656" spans="11:27" ht="13">
      <c r="K656" s="18"/>
      <c r="S656" s="18"/>
      <c r="Z656" s="18"/>
      <c r="AA656" s="18"/>
    </row>
    <row r="657" spans="11:27" ht="13">
      <c r="K657" s="18"/>
      <c r="S657" s="18"/>
      <c r="Z657" s="18"/>
      <c r="AA657" s="18"/>
    </row>
    <row r="658" spans="11:27" ht="13">
      <c r="K658" s="18"/>
      <c r="S658" s="18"/>
      <c r="Z658" s="18"/>
      <c r="AA658" s="18"/>
    </row>
    <row r="659" spans="11:27" ht="13">
      <c r="K659" s="18"/>
      <c r="S659" s="18"/>
      <c r="Z659" s="18"/>
      <c r="AA659" s="18"/>
    </row>
    <row r="660" spans="11:27" ht="13">
      <c r="K660" s="18"/>
      <c r="S660" s="18"/>
      <c r="Z660" s="18"/>
      <c r="AA660" s="18"/>
    </row>
    <row r="661" spans="11:27" ht="13">
      <c r="K661" s="18"/>
      <c r="S661" s="18"/>
      <c r="Z661" s="18"/>
      <c r="AA661" s="18"/>
    </row>
    <row r="662" spans="11:27" ht="13">
      <c r="K662" s="18"/>
      <c r="S662" s="18"/>
      <c r="Z662" s="18"/>
      <c r="AA662" s="18"/>
    </row>
    <row r="663" spans="11:27" ht="13">
      <c r="K663" s="18"/>
      <c r="S663" s="18"/>
      <c r="Z663" s="18"/>
      <c r="AA663" s="18"/>
    </row>
    <row r="664" spans="11:27" ht="13">
      <c r="K664" s="18"/>
      <c r="S664" s="18"/>
      <c r="Z664" s="18"/>
      <c r="AA664" s="18"/>
    </row>
    <row r="665" spans="11:27" ht="13">
      <c r="K665" s="18"/>
      <c r="S665" s="18"/>
      <c r="Z665" s="18"/>
      <c r="AA665" s="18"/>
    </row>
    <row r="666" spans="11:27" ht="13">
      <c r="K666" s="18"/>
      <c r="S666" s="18"/>
      <c r="Z666" s="18"/>
      <c r="AA666" s="18"/>
    </row>
    <row r="667" spans="11:27" ht="13">
      <c r="K667" s="18"/>
      <c r="S667" s="18"/>
      <c r="Z667" s="18"/>
      <c r="AA667" s="18"/>
    </row>
    <row r="668" spans="11:27" ht="13">
      <c r="K668" s="18"/>
      <c r="S668" s="18"/>
      <c r="Z668" s="18"/>
      <c r="AA668" s="18"/>
    </row>
    <row r="669" spans="11:27" ht="13">
      <c r="K669" s="18"/>
      <c r="S669" s="18"/>
      <c r="Z669" s="18"/>
      <c r="AA669" s="18"/>
    </row>
    <row r="670" spans="11:27" ht="13">
      <c r="K670" s="18"/>
      <c r="S670" s="18"/>
      <c r="Z670" s="18"/>
      <c r="AA670" s="18"/>
    </row>
    <row r="671" spans="11:27" ht="13">
      <c r="K671" s="18"/>
      <c r="S671" s="18"/>
      <c r="Z671" s="18"/>
      <c r="AA671" s="18"/>
    </row>
    <row r="672" spans="11:27" ht="13">
      <c r="K672" s="18"/>
      <c r="S672" s="18"/>
      <c r="Z672" s="18"/>
      <c r="AA672" s="18"/>
    </row>
    <row r="673" spans="11:27" ht="13">
      <c r="K673" s="18"/>
      <c r="S673" s="18"/>
      <c r="Z673" s="18"/>
      <c r="AA673" s="18"/>
    </row>
    <row r="674" spans="11:27" ht="13">
      <c r="K674" s="18"/>
      <c r="S674" s="18"/>
      <c r="Z674" s="18"/>
      <c r="AA674" s="18"/>
    </row>
    <row r="675" spans="11:27" ht="13">
      <c r="K675" s="18"/>
      <c r="S675" s="18"/>
      <c r="Z675" s="18"/>
      <c r="AA675" s="18"/>
    </row>
    <row r="676" spans="11:27" ht="13">
      <c r="K676" s="18"/>
      <c r="S676" s="18"/>
      <c r="Z676" s="18"/>
      <c r="AA676" s="18"/>
    </row>
    <row r="677" spans="11:27" ht="13">
      <c r="K677" s="18"/>
      <c r="S677" s="18"/>
      <c r="Z677" s="18"/>
      <c r="AA677" s="18"/>
    </row>
    <row r="678" spans="11:27" ht="13">
      <c r="K678" s="18"/>
      <c r="S678" s="18"/>
      <c r="Z678" s="18"/>
      <c r="AA678" s="18"/>
    </row>
    <row r="679" spans="11:27" ht="13">
      <c r="K679" s="18"/>
      <c r="S679" s="18"/>
      <c r="Z679" s="18"/>
      <c r="AA679" s="18"/>
    </row>
    <row r="680" spans="11:27" ht="13">
      <c r="K680" s="18"/>
      <c r="S680" s="18"/>
      <c r="Z680" s="18"/>
      <c r="AA680" s="18"/>
    </row>
    <row r="681" spans="11:27" ht="13">
      <c r="K681" s="18"/>
      <c r="S681" s="18"/>
      <c r="Z681" s="18"/>
      <c r="AA681" s="18"/>
    </row>
    <row r="682" spans="11:27" ht="13">
      <c r="K682" s="18"/>
      <c r="S682" s="18"/>
      <c r="Z682" s="18"/>
      <c r="AA682" s="18"/>
    </row>
    <row r="683" spans="11:27" ht="13">
      <c r="K683" s="18"/>
      <c r="S683" s="18"/>
      <c r="Z683" s="18"/>
      <c r="AA683" s="18"/>
    </row>
    <row r="684" spans="11:27" ht="13">
      <c r="K684" s="18"/>
      <c r="S684" s="18"/>
      <c r="Z684" s="18"/>
      <c r="AA684" s="18"/>
    </row>
    <row r="685" spans="11:27" ht="13">
      <c r="K685" s="18"/>
      <c r="S685" s="18"/>
      <c r="Z685" s="18"/>
      <c r="AA685" s="18"/>
    </row>
    <row r="686" spans="11:27" ht="13">
      <c r="K686" s="18"/>
      <c r="S686" s="18"/>
      <c r="Z686" s="18"/>
      <c r="AA686" s="18"/>
    </row>
    <row r="687" spans="11:27" ht="13">
      <c r="K687" s="18"/>
      <c r="S687" s="18"/>
      <c r="Z687" s="18"/>
      <c r="AA687" s="18"/>
    </row>
    <row r="688" spans="11:27" ht="13">
      <c r="K688" s="18"/>
      <c r="S688" s="18"/>
      <c r="Z688" s="18"/>
      <c r="AA688" s="18"/>
    </row>
    <row r="689" spans="11:27" ht="13">
      <c r="K689" s="18"/>
      <c r="S689" s="18"/>
      <c r="Z689" s="18"/>
      <c r="AA689" s="18"/>
    </row>
    <row r="690" spans="11:27" ht="13">
      <c r="K690" s="18"/>
      <c r="S690" s="18"/>
      <c r="Z690" s="18"/>
      <c r="AA690" s="18"/>
    </row>
    <row r="691" spans="11:27" ht="13">
      <c r="K691" s="18"/>
      <c r="S691" s="18"/>
      <c r="Z691" s="18"/>
      <c r="AA691" s="18"/>
    </row>
    <row r="692" spans="11:27" ht="13">
      <c r="K692" s="18"/>
      <c r="S692" s="18"/>
      <c r="Z692" s="18"/>
      <c r="AA692" s="18"/>
    </row>
    <row r="693" spans="11:27" ht="13">
      <c r="K693" s="18"/>
      <c r="S693" s="18"/>
      <c r="Z693" s="18"/>
      <c r="AA693" s="18"/>
    </row>
    <row r="694" spans="11:27" ht="13">
      <c r="K694" s="18"/>
      <c r="S694" s="18"/>
      <c r="Z694" s="18"/>
      <c r="AA694" s="18"/>
    </row>
    <row r="695" spans="11:27" ht="13">
      <c r="K695" s="18"/>
      <c r="S695" s="18"/>
      <c r="Z695" s="18"/>
      <c r="AA695" s="18"/>
    </row>
    <row r="696" spans="11:27" ht="13">
      <c r="K696" s="18"/>
      <c r="S696" s="18"/>
      <c r="Z696" s="18"/>
      <c r="AA696" s="18"/>
    </row>
    <row r="697" spans="11:27" ht="13">
      <c r="K697" s="18"/>
      <c r="S697" s="18"/>
      <c r="Z697" s="18"/>
      <c r="AA697" s="18"/>
    </row>
    <row r="698" spans="11:27" ht="13">
      <c r="K698" s="18"/>
      <c r="S698" s="18"/>
      <c r="Z698" s="18"/>
      <c r="AA698" s="18"/>
    </row>
    <row r="699" spans="11:27" ht="13">
      <c r="K699" s="18"/>
      <c r="S699" s="18"/>
      <c r="Z699" s="18"/>
      <c r="AA699" s="18"/>
    </row>
    <row r="700" spans="11:27" ht="13">
      <c r="K700" s="18"/>
      <c r="S700" s="18"/>
      <c r="Z700" s="18"/>
      <c r="AA700" s="18"/>
    </row>
    <row r="701" spans="11:27" ht="13">
      <c r="K701" s="18"/>
      <c r="S701" s="18"/>
      <c r="Z701" s="18"/>
      <c r="AA701" s="18"/>
    </row>
    <row r="702" spans="11:27" ht="13">
      <c r="K702" s="18"/>
      <c r="S702" s="18"/>
      <c r="Z702" s="18"/>
      <c r="AA702" s="18"/>
    </row>
    <row r="703" spans="11:27" ht="13">
      <c r="K703" s="18"/>
      <c r="S703" s="18"/>
      <c r="Z703" s="18"/>
      <c r="AA703" s="18"/>
    </row>
    <row r="704" spans="11:27" ht="13">
      <c r="K704" s="18"/>
      <c r="S704" s="18"/>
      <c r="Z704" s="18"/>
      <c r="AA704" s="18"/>
    </row>
    <row r="705" spans="11:27" ht="13">
      <c r="K705" s="18"/>
      <c r="S705" s="18"/>
      <c r="Z705" s="18"/>
      <c r="AA705" s="18"/>
    </row>
    <row r="706" spans="11:27" ht="13">
      <c r="K706" s="18"/>
      <c r="S706" s="18"/>
      <c r="Z706" s="18"/>
      <c r="AA706" s="18"/>
    </row>
    <row r="707" spans="11:27" ht="13">
      <c r="K707" s="18"/>
      <c r="S707" s="18"/>
      <c r="Z707" s="18"/>
      <c r="AA707" s="18"/>
    </row>
    <row r="708" spans="11:27" ht="13">
      <c r="K708" s="18"/>
      <c r="S708" s="18"/>
      <c r="Z708" s="18"/>
      <c r="AA708" s="18"/>
    </row>
    <row r="709" spans="11:27" ht="13">
      <c r="K709" s="18"/>
      <c r="S709" s="18"/>
      <c r="Z709" s="18"/>
      <c r="AA709" s="18"/>
    </row>
    <row r="710" spans="11:27" ht="13">
      <c r="K710" s="18"/>
      <c r="S710" s="18"/>
      <c r="Z710" s="18"/>
      <c r="AA710" s="18"/>
    </row>
    <row r="711" spans="11:27" ht="13">
      <c r="K711" s="18"/>
      <c r="S711" s="18"/>
      <c r="Z711" s="18"/>
      <c r="AA711" s="18"/>
    </row>
    <row r="712" spans="11:27" ht="13">
      <c r="K712" s="18"/>
      <c r="S712" s="18"/>
      <c r="Z712" s="18"/>
      <c r="AA712" s="18"/>
    </row>
    <row r="713" spans="11:27" ht="13">
      <c r="K713" s="18"/>
      <c r="S713" s="18"/>
      <c r="Z713" s="18"/>
      <c r="AA713" s="18"/>
    </row>
    <row r="714" spans="11:27" ht="13">
      <c r="K714" s="18"/>
      <c r="S714" s="18"/>
      <c r="Z714" s="18"/>
      <c r="AA714" s="18"/>
    </row>
    <row r="715" spans="11:27" ht="13">
      <c r="K715" s="18"/>
      <c r="S715" s="18"/>
      <c r="Z715" s="18"/>
      <c r="AA715" s="18"/>
    </row>
    <row r="716" spans="11:27" ht="13">
      <c r="K716" s="18"/>
      <c r="S716" s="18"/>
      <c r="Z716" s="18"/>
      <c r="AA716" s="18"/>
    </row>
    <row r="717" spans="11:27" ht="13">
      <c r="K717" s="18"/>
      <c r="S717" s="18"/>
      <c r="Z717" s="18"/>
      <c r="AA717" s="18"/>
    </row>
    <row r="718" spans="11:27" ht="13">
      <c r="K718" s="18"/>
      <c r="S718" s="18"/>
      <c r="Z718" s="18"/>
      <c r="AA718" s="18"/>
    </row>
    <row r="719" spans="11:27" ht="13">
      <c r="K719" s="18"/>
      <c r="S719" s="18"/>
      <c r="Z719" s="18"/>
      <c r="AA719" s="18"/>
    </row>
    <row r="720" spans="11:27" ht="13">
      <c r="K720" s="18"/>
      <c r="S720" s="18"/>
      <c r="Z720" s="18"/>
      <c r="AA720" s="18"/>
    </row>
    <row r="721" spans="11:27" ht="13">
      <c r="K721" s="18"/>
      <c r="S721" s="18"/>
      <c r="Z721" s="18"/>
      <c r="AA721" s="18"/>
    </row>
    <row r="722" spans="11:27" ht="13">
      <c r="K722" s="18"/>
      <c r="S722" s="18"/>
      <c r="Z722" s="18"/>
      <c r="AA722" s="18"/>
    </row>
    <row r="723" spans="11:27" ht="13">
      <c r="K723" s="18"/>
      <c r="S723" s="18"/>
      <c r="Z723" s="18"/>
      <c r="AA723" s="18"/>
    </row>
    <row r="724" spans="11:27" ht="13">
      <c r="K724" s="18"/>
      <c r="S724" s="18"/>
      <c r="Z724" s="18"/>
      <c r="AA724" s="18"/>
    </row>
    <row r="725" spans="11:27" ht="13">
      <c r="K725" s="18"/>
      <c r="S725" s="18"/>
      <c r="Z725" s="18"/>
      <c r="AA725" s="18"/>
    </row>
    <row r="726" spans="11:27" ht="13">
      <c r="K726" s="18"/>
      <c r="S726" s="18"/>
      <c r="Z726" s="18"/>
      <c r="AA726" s="18"/>
    </row>
    <row r="727" spans="11:27" ht="13">
      <c r="K727" s="18"/>
      <c r="S727" s="18"/>
      <c r="Z727" s="18"/>
      <c r="AA727" s="18"/>
    </row>
    <row r="728" spans="11:27" ht="13">
      <c r="K728" s="18"/>
      <c r="S728" s="18"/>
      <c r="Z728" s="18"/>
      <c r="AA728" s="18"/>
    </row>
    <row r="729" spans="11:27" ht="13">
      <c r="K729" s="18"/>
      <c r="S729" s="18"/>
      <c r="Z729" s="18"/>
      <c r="AA729" s="18"/>
    </row>
    <row r="730" spans="11:27" ht="13">
      <c r="K730" s="18"/>
      <c r="S730" s="18"/>
      <c r="Z730" s="18"/>
      <c r="AA730" s="18"/>
    </row>
    <row r="731" spans="11:27" ht="13">
      <c r="K731" s="18"/>
      <c r="S731" s="18"/>
      <c r="Z731" s="18"/>
      <c r="AA731" s="18"/>
    </row>
    <row r="732" spans="11:27" ht="13">
      <c r="K732" s="18"/>
      <c r="S732" s="18"/>
      <c r="Z732" s="18"/>
      <c r="AA732" s="18"/>
    </row>
    <row r="733" spans="11:27" ht="13">
      <c r="K733" s="18"/>
      <c r="S733" s="18"/>
      <c r="Z733" s="18"/>
      <c r="AA733" s="18"/>
    </row>
    <row r="734" spans="11:27" ht="13">
      <c r="K734" s="18"/>
      <c r="S734" s="18"/>
      <c r="Z734" s="18"/>
      <c r="AA734" s="18"/>
    </row>
    <row r="735" spans="11:27" ht="13">
      <c r="K735" s="18"/>
      <c r="S735" s="18"/>
      <c r="Z735" s="18"/>
      <c r="AA735" s="18"/>
    </row>
    <row r="736" spans="11:27" ht="13">
      <c r="K736" s="18"/>
      <c r="S736" s="18"/>
      <c r="Z736" s="18"/>
      <c r="AA736" s="18"/>
    </row>
    <row r="737" spans="11:27" ht="13">
      <c r="K737" s="18"/>
      <c r="S737" s="18"/>
      <c r="Z737" s="18"/>
      <c r="AA737" s="18"/>
    </row>
    <row r="738" spans="11:27" ht="13">
      <c r="K738" s="18"/>
      <c r="S738" s="18"/>
      <c r="Z738" s="18"/>
      <c r="AA738" s="18"/>
    </row>
    <row r="739" spans="11:27" ht="13">
      <c r="K739" s="18"/>
      <c r="S739" s="18"/>
      <c r="Z739" s="18"/>
      <c r="AA739" s="18"/>
    </row>
    <row r="740" spans="11:27" ht="13">
      <c r="K740" s="18"/>
      <c r="S740" s="18"/>
      <c r="Z740" s="18"/>
      <c r="AA740" s="18"/>
    </row>
    <row r="741" spans="11:27" ht="13">
      <c r="K741" s="18"/>
      <c r="S741" s="18"/>
      <c r="Z741" s="18"/>
      <c r="AA741" s="18"/>
    </row>
    <row r="742" spans="11:27" ht="13">
      <c r="K742" s="18"/>
      <c r="S742" s="18"/>
      <c r="Z742" s="18"/>
      <c r="AA742" s="18"/>
    </row>
    <row r="743" spans="11:27" ht="13">
      <c r="K743" s="18"/>
      <c r="S743" s="18"/>
      <c r="Z743" s="18"/>
      <c r="AA743" s="18"/>
    </row>
    <row r="744" spans="11:27" ht="13">
      <c r="K744" s="18"/>
      <c r="S744" s="18"/>
      <c r="Z744" s="18"/>
      <c r="AA744" s="18"/>
    </row>
    <row r="745" spans="11:27" ht="13">
      <c r="K745" s="18"/>
      <c r="S745" s="18"/>
      <c r="Z745" s="18"/>
      <c r="AA745" s="18"/>
    </row>
    <row r="746" spans="11:27" ht="13">
      <c r="K746" s="18"/>
      <c r="S746" s="18"/>
      <c r="Z746" s="18"/>
      <c r="AA746" s="18"/>
    </row>
    <row r="747" spans="11:27" ht="13">
      <c r="K747" s="18"/>
      <c r="S747" s="18"/>
      <c r="Z747" s="18"/>
      <c r="AA747" s="18"/>
    </row>
    <row r="748" spans="11:27" ht="13">
      <c r="K748" s="18"/>
      <c r="S748" s="18"/>
      <c r="Z748" s="18"/>
      <c r="AA748" s="18"/>
    </row>
    <row r="749" spans="11:27" ht="13">
      <c r="K749" s="18"/>
      <c r="S749" s="18"/>
      <c r="Z749" s="18"/>
      <c r="AA749" s="18"/>
    </row>
    <row r="750" spans="11:27" ht="13">
      <c r="K750" s="18"/>
      <c r="S750" s="18"/>
      <c r="Z750" s="18"/>
      <c r="AA750" s="18"/>
    </row>
    <row r="751" spans="11:27" ht="13">
      <c r="K751" s="18"/>
      <c r="S751" s="18"/>
      <c r="Z751" s="18"/>
      <c r="AA751" s="18"/>
    </row>
    <row r="752" spans="11:27" ht="13">
      <c r="K752" s="18"/>
      <c r="S752" s="18"/>
      <c r="Z752" s="18"/>
      <c r="AA752" s="18"/>
    </row>
    <row r="753" spans="11:27" ht="13">
      <c r="K753" s="18"/>
      <c r="S753" s="18"/>
      <c r="Z753" s="18"/>
      <c r="AA753" s="18"/>
    </row>
    <row r="754" spans="11:27" ht="13">
      <c r="K754" s="18"/>
      <c r="S754" s="18"/>
      <c r="Z754" s="18"/>
      <c r="AA754" s="18"/>
    </row>
    <row r="755" spans="11:27" ht="13">
      <c r="K755" s="18"/>
      <c r="S755" s="18"/>
      <c r="Z755" s="18"/>
      <c r="AA755" s="18"/>
    </row>
    <row r="756" spans="11:27" ht="13">
      <c r="K756" s="18"/>
      <c r="S756" s="18"/>
      <c r="Z756" s="18"/>
      <c r="AA756" s="18"/>
    </row>
    <row r="757" spans="11:27" ht="13">
      <c r="K757" s="18"/>
      <c r="S757" s="18"/>
      <c r="Z757" s="18"/>
      <c r="AA757" s="18"/>
    </row>
    <row r="758" spans="11:27" ht="13">
      <c r="K758" s="18"/>
      <c r="S758" s="18"/>
      <c r="Z758" s="18"/>
      <c r="AA758" s="18"/>
    </row>
    <row r="759" spans="11:27" ht="13">
      <c r="K759" s="18"/>
      <c r="S759" s="18"/>
      <c r="Z759" s="18"/>
      <c r="AA759" s="18"/>
    </row>
    <row r="760" spans="11:27" ht="13">
      <c r="K760" s="18"/>
      <c r="S760" s="18"/>
      <c r="Z760" s="18"/>
      <c r="AA760" s="18"/>
    </row>
    <row r="761" spans="11:27" ht="13">
      <c r="K761" s="18"/>
      <c r="S761" s="18"/>
      <c r="Z761" s="18"/>
      <c r="AA761" s="18"/>
    </row>
    <row r="762" spans="11:27" ht="13">
      <c r="K762" s="18"/>
      <c r="S762" s="18"/>
      <c r="Z762" s="18"/>
      <c r="AA762" s="18"/>
    </row>
    <row r="763" spans="11:27" ht="13">
      <c r="K763" s="18"/>
      <c r="S763" s="18"/>
      <c r="Z763" s="18"/>
      <c r="AA763" s="18"/>
    </row>
    <row r="764" spans="11:27" ht="13">
      <c r="K764" s="18"/>
      <c r="S764" s="18"/>
      <c r="Z764" s="18"/>
      <c r="AA764" s="18"/>
    </row>
    <row r="765" spans="11:27" ht="13">
      <c r="K765" s="18"/>
      <c r="S765" s="18"/>
      <c r="Z765" s="18"/>
      <c r="AA765" s="18"/>
    </row>
    <row r="766" spans="11:27" ht="13">
      <c r="K766" s="18"/>
      <c r="S766" s="18"/>
      <c r="Z766" s="18"/>
      <c r="AA766" s="18"/>
    </row>
    <row r="767" spans="11:27" ht="13">
      <c r="K767" s="18"/>
      <c r="S767" s="18"/>
      <c r="Z767" s="18"/>
      <c r="AA767" s="18"/>
    </row>
    <row r="768" spans="11:27" ht="13">
      <c r="K768" s="18"/>
      <c r="S768" s="18"/>
      <c r="Z768" s="18"/>
      <c r="AA768" s="18"/>
    </row>
    <row r="769" spans="11:27" ht="13">
      <c r="K769" s="18"/>
      <c r="S769" s="18"/>
      <c r="Z769" s="18"/>
      <c r="AA769" s="18"/>
    </row>
    <row r="770" spans="11:27" ht="13">
      <c r="K770" s="18"/>
      <c r="S770" s="18"/>
      <c r="Z770" s="18"/>
      <c r="AA770" s="18"/>
    </row>
    <row r="771" spans="11:27" ht="13">
      <c r="K771" s="18"/>
      <c r="S771" s="18"/>
      <c r="Z771" s="18"/>
      <c r="AA771" s="18"/>
    </row>
    <row r="772" spans="11:27" ht="13">
      <c r="K772" s="18"/>
      <c r="S772" s="18"/>
      <c r="Z772" s="18"/>
      <c r="AA772" s="18"/>
    </row>
    <row r="773" spans="11:27" ht="13">
      <c r="K773" s="18"/>
      <c r="S773" s="18"/>
      <c r="Z773" s="18"/>
      <c r="AA773" s="18"/>
    </row>
    <row r="774" spans="11:27" ht="13">
      <c r="K774" s="18"/>
      <c r="S774" s="18"/>
      <c r="Z774" s="18"/>
      <c r="AA774" s="18"/>
    </row>
    <row r="775" spans="11:27" ht="13">
      <c r="K775" s="18"/>
      <c r="S775" s="18"/>
      <c r="Z775" s="18"/>
      <c r="AA775" s="18"/>
    </row>
    <row r="776" spans="11:27" ht="13">
      <c r="K776" s="18"/>
      <c r="S776" s="18"/>
      <c r="Z776" s="18"/>
      <c r="AA776" s="18"/>
    </row>
    <row r="777" spans="11:27" ht="13">
      <c r="K777" s="18"/>
      <c r="S777" s="18"/>
      <c r="Z777" s="18"/>
      <c r="AA777" s="18"/>
    </row>
    <row r="778" spans="11:27" ht="13">
      <c r="K778" s="18"/>
      <c r="S778" s="18"/>
      <c r="Z778" s="18"/>
      <c r="AA778" s="18"/>
    </row>
    <row r="779" spans="11:27" ht="13">
      <c r="K779" s="18"/>
      <c r="S779" s="18"/>
      <c r="Z779" s="18"/>
      <c r="AA779" s="18"/>
    </row>
    <row r="780" spans="11:27" ht="13">
      <c r="K780" s="18"/>
      <c r="S780" s="18"/>
      <c r="Z780" s="18"/>
      <c r="AA780" s="18"/>
    </row>
    <row r="781" spans="11:27" ht="13">
      <c r="K781" s="18"/>
      <c r="S781" s="18"/>
      <c r="Z781" s="18"/>
      <c r="AA781" s="18"/>
    </row>
    <row r="782" spans="11:27" ht="13">
      <c r="K782" s="18"/>
      <c r="S782" s="18"/>
      <c r="Z782" s="18"/>
      <c r="AA782" s="18"/>
    </row>
    <row r="783" spans="11:27" ht="13">
      <c r="K783" s="18"/>
      <c r="S783" s="18"/>
      <c r="Z783" s="18"/>
      <c r="AA783" s="18"/>
    </row>
    <row r="784" spans="11:27" ht="13">
      <c r="K784" s="18"/>
      <c r="S784" s="18"/>
      <c r="Z784" s="18"/>
      <c r="AA784" s="18"/>
    </row>
    <row r="785" spans="11:27" ht="13">
      <c r="K785" s="18"/>
      <c r="S785" s="18"/>
      <c r="Z785" s="18"/>
      <c r="AA785" s="18"/>
    </row>
    <row r="786" spans="11:27" ht="13">
      <c r="K786" s="18"/>
      <c r="S786" s="18"/>
      <c r="Z786" s="18"/>
      <c r="AA786" s="18"/>
    </row>
    <row r="787" spans="11:27" ht="13">
      <c r="K787" s="18"/>
      <c r="S787" s="18"/>
      <c r="Z787" s="18"/>
      <c r="AA787" s="18"/>
    </row>
    <row r="788" spans="11:27" ht="13">
      <c r="K788" s="18"/>
      <c r="S788" s="18"/>
      <c r="Z788" s="18"/>
      <c r="AA788" s="18"/>
    </row>
    <row r="789" spans="11:27" ht="13">
      <c r="K789" s="18"/>
      <c r="S789" s="18"/>
      <c r="Z789" s="18"/>
      <c r="AA789" s="18"/>
    </row>
    <row r="790" spans="11:27" ht="13">
      <c r="K790" s="18"/>
      <c r="S790" s="18"/>
      <c r="Z790" s="18"/>
      <c r="AA790" s="18"/>
    </row>
    <row r="791" spans="11:27" ht="13">
      <c r="K791" s="18"/>
      <c r="S791" s="18"/>
      <c r="Z791" s="18"/>
      <c r="AA791" s="18"/>
    </row>
    <row r="792" spans="11:27" ht="13">
      <c r="K792" s="18"/>
      <c r="S792" s="18"/>
      <c r="Z792" s="18"/>
      <c r="AA792" s="18"/>
    </row>
    <row r="793" spans="11:27" ht="13">
      <c r="K793" s="18"/>
      <c r="S793" s="18"/>
      <c r="Z793" s="18"/>
      <c r="AA793" s="18"/>
    </row>
    <row r="794" spans="11:27" ht="13">
      <c r="K794" s="18"/>
      <c r="S794" s="18"/>
      <c r="Z794" s="18"/>
      <c r="AA794" s="18"/>
    </row>
    <row r="795" spans="11:27" ht="13">
      <c r="K795" s="18"/>
      <c r="S795" s="18"/>
      <c r="Z795" s="18"/>
      <c r="AA795" s="18"/>
    </row>
    <row r="796" spans="11:27" ht="13">
      <c r="K796" s="18"/>
      <c r="S796" s="18"/>
      <c r="Z796" s="18"/>
      <c r="AA796" s="18"/>
    </row>
    <row r="797" spans="11:27" ht="13">
      <c r="K797" s="18"/>
      <c r="S797" s="18"/>
      <c r="Z797" s="18"/>
      <c r="AA797" s="18"/>
    </row>
    <row r="798" spans="11:27" ht="13">
      <c r="K798" s="18"/>
      <c r="S798" s="18"/>
      <c r="Z798" s="18"/>
      <c r="AA798" s="18"/>
    </row>
    <row r="799" spans="11:27" ht="13">
      <c r="K799" s="18"/>
      <c r="S799" s="18"/>
      <c r="Z799" s="18"/>
      <c r="AA799" s="18"/>
    </row>
    <row r="800" spans="11:27" ht="13">
      <c r="K800" s="18"/>
      <c r="S800" s="18"/>
      <c r="Z800" s="18"/>
      <c r="AA800" s="18"/>
    </row>
    <row r="801" spans="11:27" ht="13">
      <c r="K801" s="18"/>
      <c r="S801" s="18"/>
      <c r="Z801" s="18"/>
      <c r="AA801" s="18"/>
    </row>
    <row r="802" spans="11:27" ht="13">
      <c r="K802" s="18"/>
      <c r="S802" s="18"/>
      <c r="Z802" s="18"/>
      <c r="AA802" s="18"/>
    </row>
    <row r="803" spans="11:27" ht="13">
      <c r="K803" s="18"/>
      <c r="S803" s="18"/>
      <c r="Z803" s="18"/>
      <c r="AA803" s="18"/>
    </row>
    <row r="804" spans="11:27" ht="13">
      <c r="K804" s="18"/>
      <c r="S804" s="18"/>
      <c r="Z804" s="18"/>
      <c r="AA804" s="18"/>
    </row>
    <row r="805" spans="11:27" ht="13">
      <c r="K805" s="18"/>
      <c r="S805" s="18"/>
      <c r="Z805" s="18"/>
      <c r="AA805" s="18"/>
    </row>
    <row r="806" spans="11:27" ht="13">
      <c r="K806" s="18"/>
      <c r="S806" s="18"/>
      <c r="Z806" s="18"/>
      <c r="AA806" s="18"/>
    </row>
    <row r="807" spans="11:27" ht="13">
      <c r="K807" s="18"/>
      <c r="S807" s="18"/>
      <c r="Z807" s="18"/>
      <c r="AA807" s="18"/>
    </row>
    <row r="808" spans="11:27" ht="13">
      <c r="K808" s="18"/>
      <c r="S808" s="18"/>
      <c r="Z808" s="18"/>
      <c r="AA808" s="18"/>
    </row>
    <row r="809" spans="11:27" ht="13">
      <c r="K809" s="18"/>
      <c r="S809" s="18"/>
      <c r="Z809" s="18"/>
      <c r="AA809" s="18"/>
    </row>
    <row r="810" spans="11:27" ht="13">
      <c r="K810" s="18"/>
      <c r="S810" s="18"/>
      <c r="Z810" s="18"/>
      <c r="AA810" s="18"/>
    </row>
    <row r="811" spans="11:27" ht="13">
      <c r="K811" s="18"/>
      <c r="S811" s="18"/>
      <c r="Z811" s="18"/>
      <c r="AA811" s="18"/>
    </row>
    <row r="812" spans="11:27" ht="13">
      <c r="K812" s="18"/>
      <c r="S812" s="18"/>
      <c r="Z812" s="18"/>
      <c r="AA812" s="18"/>
    </row>
    <row r="813" spans="11:27" ht="13">
      <c r="K813" s="18"/>
      <c r="S813" s="18"/>
      <c r="Z813" s="18"/>
      <c r="AA813" s="18"/>
    </row>
    <row r="814" spans="11:27" ht="13">
      <c r="K814" s="18"/>
      <c r="S814" s="18"/>
      <c r="Z814" s="18"/>
      <c r="AA814" s="18"/>
    </row>
    <row r="815" spans="11:27" ht="13">
      <c r="K815" s="18"/>
      <c r="S815" s="18"/>
      <c r="Z815" s="18"/>
      <c r="AA815" s="18"/>
    </row>
    <row r="816" spans="11:27" ht="13">
      <c r="K816" s="18"/>
      <c r="S816" s="18"/>
      <c r="Z816" s="18"/>
      <c r="AA816" s="18"/>
    </row>
    <row r="817" spans="11:27" ht="13">
      <c r="K817" s="18"/>
      <c r="S817" s="18"/>
      <c r="Z817" s="18"/>
      <c r="AA817" s="18"/>
    </row>
    <row r="818" spans="11:27" ht="13">
      <c r="K818" s="18"/>
      <c r="S818" s="18"/>
      <c r="Z818" s="18"/>
      <c r="AA818" s="18"/>
    </row>
    <row r="819" spans="11:27" ht="13">
      <c r="K819" s="18"/>
      <c r="S819" s="18"/>
      <c r="Z819" s="18"/>
      <c r="AA819" s="18"/>
    </row>
    <row r="820" spans="11:27" ht="13">
      <c r="K820" s="18"/>
      <c r="S820" s="18"/>
      <c r="Z820" s="18"/>
      <c r="AA820" s="18"/>
    </row>
    <row r="821" spans="11:27" ht="13">
      <c r="K821" s="18"/>
      <c r="S821" s="18"/>
      <c r="Z821" s="18"/>
      <c r="AA821" s="18"/>
    </row>
    <row r="822" spans="11:27" ht="13">
      <c r="K822" s="18"/>
      <c r="S822" s="18"/>
      <c r="Z822" s="18"/>
      <c r="AA822" s="18"/>
    </row>
    <row r="823" spans="11:27" ht="13">
      <c r="K823" s="18"/>
      <c r="S823" s="18"/>
      <c r="Z823" s="18"/>
      <c r="AA823" s="18"/>
    </row>
    <row r="824" spans="11:27" ht="13">
      <c r="K824" s="18"/>
      <c r="S824" s="18"/>
      <c r="Z824" s="18"/>
      <c r="AA824" s="18"/>
    </row>
    <row r="825" spans="11:27" ht="13">
      <c r="K825" s="18"/>
      <c r="S825" s="18"/>
      <c r="Z825" s="18"/>
      <c r="AA825" s="18"/>
    </row>
    <row r="826" spans="11:27" ht="13">
      <c r="K826" s="18"/>
      <c r="S826" s="18"/>
      <c r="Z826" s="18"/>
      <c r="AA826" s="18"/>
    </row>
    <row r="827" spans="11:27" ht="13">
      <c r="K827" s="18"/>
      <c r="S827" s="18"/>
      <c r="Z827" s="18"/>
      <c r="AA827" s="18"/>
    </row>
    <row r="828" spans="11:27" ht="13">
      <c r="K828" s="18"/>
      <c r="S828" s="18"/>
      <c r="Z828" s="18"/>
      <c r="AA828" s="18"/>
    </row>
    <row r="829" spans="11:27" ht="13">
      <c r="K829" s="18"/>
      <c r="S829" s="18"/>
      <c r="Z829" s="18"/>
      <c r="AA829" s="18"/>
    </row>
    <row r="830" spans="11:27" ht="13">
      <c r="K830" s="18"/>
      <c r="S830" s="18"/>
      <c r="Z830" s="18"/>
      <c r="AA830" s="18"/>
    </row>
    <row r="831" spans="11:27" ht="13">
      <c r="K831" s="18"/>
      <c r="S831" s="18"/>
      <c r="Z831" s="18"/>
      <c r="AA831" s="18"/>
    </row>
    <row r="832" spans="11:27" ht="13">
      <c r="K832" s="18"/>
      <c r="S832" s="18"/>
      <c r="Z832" s="18"/>
      <c r="AA832" s="18"/>
    </row>
    <row r="833" spans="11:27" ht="13">
      <c r="K833" s="18"/>
      <c r="S833" s="18"/>
      <c r="Z833" s="18"/>
      <c r="AA833" s="18"/>
    </row>
    <row r="834" spans="11:27" ht="13">
      <c r="K834" s="18"/>
      <c r="S834" s="18"/>
      <c r="Z834" s="18"/>
      <c r="AA834" s="18"/>
    </row>
    <row r="835" spans="11:27" ht="13">
      <c r="K835" s="18"/>
      <c r="S835" s="18"/>
      <c r="Z835" s="18"/>
      <c r="AA835" s="18"/>
    </row>
    <row r="836" spans="11:27" ht="13">
      <c r="K836" s="18"/>
      <c r="S836" s="18"/>
      <c r="Z836" s="18"/>
      <c r="AA836" s="18"/>
    </row>
  </sheetData>
  <mergeCells count="6">
    <mergeCell ref="AB2:AD2"/>
    <mergeCell ref="AE2:AG2"/>
    <mergeCell ref="AH2:AJ2"/>
    <mergeCell ref="D2:K2"/>
    <mergeCell ref="L2:S2"/>
    <mergeCell ref="T2:AA2"/>
  </mergeCells>
  <phoneticPr fontId="23" type="noConversion"/>
  <conditionalFormatting sqref="I4:I1048576 Q4:Q1048576 Y4:Y1048576">
    <cfRule type="cellIs" dxfId="230" priority="35" operator="greaterThan">
      <formula>0.1</formula>
    </cfRule>
  </conditionalFormatting>
  <conditionalFormatting sqref="AA4:AA8">
    <cfRule type="cellIs" dxfId="229" priority="29" operator="greaterThan">
      <formula>2</formula>
    </cfRule>
  </conditionalFormatting>
  <conditionalFormatting sqref="K4:K8">
    <cfRule type="cellIs" dxfId="228" priority="28" operator="greaterThan">
      <formula>2</formula>
    </cfRule>
  </conditionalFormatting>
  <conditionalFormatting sqref="S4:S8">
    <cfRule type="cellIs" dxfId="227" priority="27" operator="greaterThan">
      <formula>2</formula>
    </cfRule>
  </conditionalFormatting>
  <conditionalFormatting sqref="AD9">
    <cfRule type="cellIs" dxfId="226" priority="11" operator="greaterThan">
      <formula>0</formula>
    </cfRule>
    <cfRule type="cellIs" dxfId="225" priority="12" operator="lessThan">
      <formula>0</formula>
    </cfRule>
  </conditionalFormatting>
  <conditionalFormatting sqref="AD10">
    <cfRule type="cellIs" dxfId="224" priority="9" operator="greaterThan">
      <formula>0</formula>
    </cfRule>
    <cfRule type="cellIs" dxfId="223" priority="10" operator="lessThan">
      <formula>0</formula>
    </cfRule>
  </conditionalFormatting>
  <conditionalFormatting sqref="AG9">
    <cfRule type="cellIs" dxfId="222" priority="7" operator="greaterThan">
      <formula>0</formula>
    </cfRule>
    <cfRule type="cellIs" dxfId="221" priority="8" operator="lessThan">
      <formula>0</formula>
    </cfRule>
  </conditionalFormatting>
  <conditionalFormatting sqref="AG10">
    <cfRule type="cellIs" dxfId="220" priority="5" operator="greaterThan">
      <formula>0</formula>
    </cfRule>
    <cfRule type="cellIs" dxfId="219" priority="6" operator="lessThan">
      <formula>0</formula>
    </cfRule>
  </conditionalFormatting>
  <conditionalFormatting sqref="AJ9">
    <cfRule type="cellIs" dxfId="218" priority="3" operator="greaterThan">
      <formula>0</formula>
    </cfRule>
    <cfRule type="cellIs" dxfId="217" priority="4" operator="lessThan">
      <formula>0</formula>
    </cfRule>
  </conditionalFormatting>
  <conditionalFormatting sqref="AJ10">
    <cfRule type="cellIs" dxfId="216" priority="1" operator="greaterThan">
      <formula>0</formula>
    </cfRule>
    <cfRule type="cellIs" dxfId="21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6"/>
  <sheetViews>
    <sheetView workbookViewId="0">
      <pane xSplit="1" topLeftCell="B1" activePane="topRight" state="frozen"/>
      <selection pane="topRight" sqref="A1:XFD2"/>
    </sheetView>
  </sheetViews>
  <sheetFormatPr baseColWidth="10" defaultColWidth="8.83203125" defaultRowHeight="13"/>
  <cols>
    <col min="1" max="1" width="29.83203125" customWidth="1"/>
    <col min="2" max="2" width="16.1640625" customWidth="1"/>
    <col min="3" max="3" width="11.5" bestFit="1" customWidth="1"/>
    <col min="4" max="4" width="15.6640625" bestFit="1" customWidth="1"/>
    <col min="6" max="6" width="11.33203125" bestFit="1" customWidth="1"/>
    <col min="10" max="10" width="10.5" customWidth="1"/>
    <col min="11" max="11" width="11.1640625" bestFit="1" customWidth="1"/>
    <col min="12" max="12" width="15.6640625" bestFit="1" customWidth="1"/>
    <col min="13" max="13" width="15.5" bestFit="1" customWidth="1"/>
    <col min="14" max="14" width="12.5" bestFit="1" customWidth="1"/>
    <col min="18" max="18" width="13.6640625" bestFit="1" customWidth="1"/>
    <col min="19" max="19" width="13.1640625" customWidth="1"/>
    <col min="20" max="20" width="15.6640625" bestFit="1" customWidth="1"/>
    <col min="21" max="21" width="15.5" bestFit="1" customWidth="1"/>
    <col min="22" max="22" width="12.5" bestFit="1" customWidth="1"/>
    <col min="26" max="26" width="13.6640625" bestFit="1" customWidth="1"/>
    <col min="27" max="27" width="10.33203125" bestFit="1" customWidth="1"/>
    <col min="30" max="30" width="10.83203125" bestFit="1" customWidth="1"/>
    <col min="33" max="33" width="10.83203125" bestFit="1" customWidth="1"/>
    <col min="36" max="36" width="10.83203125" bestFit="1" customWidth="1"/>
  </cols>
  <sheetData>
    <row r="1" spans="1:36" ht="14">
      <c r="A1" s="5" t="str">
        <f ca="1">MID(CELL("filename",A1),FIND("]",CELL("filename",A1))+1,255)</f>
        <v>node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36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</row>
    <row r="4" spans="1:36" ht="14">
      <c r="A4" s="24" t="s">
        <v>56</v>
      </c>
      <c r="B4" s="6">
        <v>1</v>
      </c>
      <c r="C4" s="6" t="s">
        <v>36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4">
      <c r="A5" s="42" t="s">
        <v>94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90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90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90" t="e">
        <f ca="1">(AH5-AI5)*2/(AH5+AI5)</f>
        <v>#NUM!</v>
      </c>
    </row>
    <row r="6" spans="1:36" s="38" customFormat="1" ht="14">
      <c r="A6" s="42" t="s">
        <v>95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90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90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90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phoneticPr fontId="23" type="noConversion"/>
  <conditionalFormatting sqref="I4:I1048576 Q4:Q1048576 Y4:Y1048576">
    <cfRule type="cellIs" dxfId="214" priority="26" operator="greaterThan">
      <formula>0.1</formula>
    </cfRule>
  </conditionalFormatting>
  <conditionalFormatting sqref="AA4">
    <cfRule type="cellIs" dxfId="213" priority="22" operator="greaterThan">
      <formula>2</formula>
    </cfRule>
  </conditionalFormatting>
  <conditionalFormatting sqref="S4">
    <cfRule type="cellIs" dxfId="212" priority="21" operator="greaterThan">
      <formula>2</formula>
    </cfRule>
  </conditionalFormatting>
  <conditionalFormatting sqref="K4">
    <cfRule type="cellIs" dxfId="211" priority="20" operator="greaterThan">
      <formula>2</formula>
    </cfRule>
  </conditionalFormatting>
  <conditionalFormatting sqref="AD5">
    <cfRule type="cellIs" dxfId="210" priority="11" operator="greaterThan">
      <formula>0</formula>
    </cfRule>
    <cfRule type="cellIs" dxfId="209" priority="12" operator="lessThan">
      <formula>0</formula>
    </cfRule>
  </conditionalFormatting>
  <conditionalFormatting sqref="AD6">
    <cfRule type="cellIs" dxfId="208" priority="9" operator="greaterThan">
      <formula>0</formula>
    </cfRule>
    <cfRule type="cellIs" dxfId="207" priority="10" operator="lessThan">
      <formula>0</formula>
    </cfRule>
  </conditionalFormatting>
  <conditionalFormatting sqref="AG5">
    <cfRule type="cellIs" dxfId="206" priority="7" operator="greaterThan">
      <formula>0</formula>
    </cfRule>
    <cfRule type="cellIs" dxfId="205" priority="8" operator="lessThan">
      <formula>0</formula>
    </cfRule>
  </conditionalFormatting>
  <conditionalFormatting sqref="AG6">
    <cfRule type="cellIs" dxfId="204" priority="5" operator="greaterThan">
      <formula>0</formula>
    </cfRule>
    <cfRule type="cellIs" dxfId="203" priority="6" operator="lessThan">
      <formula>0</formula>
    </cfRule>
  </conditionalFormatting>
  <conditionalFormatting sqref="AJ5">
    <cfRule type="cellIs" dxfId="202" priority="3" operator="greaterThan">
      <formula>0</formula>
    </cfRule>
    <cfRule type="cellIs" dxfId="201" priority="4" operator="lessThan">
      <formula>0</formula>
    </cfRule>
  </conditionalFormatting>
  <conditionalFormatting sqref="AJ6">
    <cfRule type="cellIs" dxfId="200" priority="1" operator="greaterThan">
      <formula>0</formula>
    </cfRule>
    <cfRule type="cellIs" dxfId="199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2"/>
    </sheetView>
  </sheetViews>
  <sheetFormatPr baseColWidth="10" defaultColWidth="14.5" defaultRowHeight="15.75" customHeight="1"/>
  <cols>
    <col min="1" max="1" width="36.1640625" bestFit="1" customWidth="1"/>
    <col min="2" max="2" width="16.1640625" customWidth="1"/>
    <col min="3" max="3" width="12.5" customWidth="1"/>
    <col min="4" max="4" width="15.6640625" bestFit="1" customWidth="1"/>
    <col min="5" max="11" width="14.1640625" customWidth="1"/>
    <col min="12" max="12" width="15.6640625" bestFit="1" customWidth="1"/>
    <col min="13" max="19" width="14.1640625" customWidth="1"/>
    <col min="20" max="20" width="15.6640625" bestFit="1" customWidth="1"/>
    <col min="21" max="26" width="14.1640625" customWidth="1"/>
  </cols>
  <sheetData>
    <row r="1" spans="1:40" ht="14">
      <c r="A1" s="5" t="str">
        <f ca="1">MID(CELL("filename",A1),FIND("]",CELL("filename",A1))+1,255)</f>
        <v>redis</v>
      </c>
      <c r="B1" s="7"/>
      <c r="C1" s="7"/>
      <c r="D1" s="82" t="s">
        <v>411</v>
      </c>
      <c r="E1" s="82">
        <f ca="1">IFERROR(VLOOKUP($A$1,Overview!$A:$D,4,0),"")</f>
        <v>0</v>
      </c>
      <c r="F1" s="82" t="s">
        <v>402</v>
      </c>
      <c r="G1" s="82">
        <f>IFERROR(VLOOKUP("Clear Linux",Overview!$A:$B,2,0),"")</f>
        <v>0</v>
      </c>
      <c r="H1" s="82"/>
      <c r="I1" s="86" t="s">
        <v>405</v>
      </c>
      <c r="J1" s="82" t="s">
        <v>406</v>
      </c>
      <c r="K1" s="84"/>
      <c r="L1" s="82" t="s">
        <v>411</v>
      </c>
      <c r="M1" s="82">
        <f ca="1">IFERROR(VLOOKUP($A$1,Overview!$A:$D,4,0),"")</f>
        <v>0</v>
      </c>
      <c r="N1" s="82" t="s">
        <v>408</v>
      </c>
      <c r="O1" s="82">
        <f>IFERROR(VLOOKUP("Ubuntu",Overview!$A:$B,2,),"")</f>
        <v>0</v>
      </c>
      <c r="P1" s="82"/>
      <c r="Q1" s="86" t="s">
        <v>405</v>
      </c>
      <c r="R1" s="82" t="s">
        <v>406</v>
      </c>
      <c r="S1" s="84"/>
      <c r="T1" s="82" t="s">
        <v>411</v>
      </c>
      <c r="U1" s="82">
        <f ca="1">IFERROR(VLOOKUP($A$1,Overview!$A:$D,3,0),"")</f>
        <v>0</v>
      </c>
      <c r="V1" s="82" t="s">
        <v>408</v>
      </c>
      <c r="W1" s="82">
        <f>IFERROR(VLOOKUP("Ubuntu",Overview!$A:$B,2,),"")</f>
        <v>0</v>
      </c>
      <c r="X1" s="82"/>
      <c r="Y1" s="86" t="s">
        <v>405</v>
      </c>
      <c r="Z1" s="82" t="s">
        <v>406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40" ht="14.5" customHeight="1">
      <c r="A2" s="79"/>
      <c r="B2" s="80"/>
      <c r="C2" s="81"/>
      <c r="D2" s="100" t="s">
        <v>399</v>
      </c>
      <c r="E2" s="101"/>
      <c r="F2" s="101"/>
      <c r="G2" s="101"/>
      <c r="H2" s="101"/>
      <c r="I2" s="101"/>
      <c r="J2" s="101"/>
      <c r="K2" s="102"/>
      <c r="L2" s="100" t="s">
        <v>403</v>
      </c>
      <c r="M2" s="101"/>
      <c r="N2" s="101"/>
      <c r="O2" s="101"/>
      <c r="P2" s="101"/>
      <c r="Q2" s="101"/>
      <c r="R2" s="101"/>
      <c r="S2" s="102"/>
      <c r="T2" s="100" t="s">
        <v>404</v>
      </c>
      <c r="U2" s="101"/>
      <c r="V2" s="101"/>
      <c r="W2" s="101"/>
      <c r="X2" s="101"/>
      <c r="Y2" s="101"/>
      <c r="Z2" s="101"/>
      <c r="AA2" s="101"/>
      <c r="AB2" s="97" t="s">
        <v>392</v>
      </c>
      <c r="AC2" s="98"/>
      <c r="AD2" s="99"/>
      <c r="AE2" s="97" t="s">
        <v>393</v>
      </c>
      <c r="AF2" s="98"/>
      <c r="AG2" s="99"/>
      <c r="AH2" s="97" t="s">
        <v>394</v>
      </c>
      <c r="AI2" s="98"/>
      <c r="AJ2" s="99"/>
    </row>
    <row r="3" spans="1:40" ht="1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96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96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96</v>
      </c>
      <c r="Z3" s="10" t="s">
        <v>21</v>
      </c>
      <c r="AA3" s="11" t="s">
        <v>22</v>
      </c>
      <c r="AB3" s="83" t="s">
        <v>395</v>
      </c>
      <c r="AC3" s="83" t="s">
        <v>396</v>
      </c>
      <c r="AD3" s="83" t="s">
        <v>398</v>
      </c>
      <c r="AE3" s="78" t="s">
        <v>397</v>
      </c>
      <c r="AF3" s="78" t="s">
        <v>396</v>
      </c>
      <c r="AG3" s="78" t="s">
        <v>398</v>
      </c>
      <c r="AH3" s="78" t="s">
        <v>395</v>
      </c>
      <c r="AI3" s="78" t="s">
        <v>397</v>
      </c>
      <c r="AJ3" s="78" t="s">
        <v>398</v>
      </c>
      <c r="AK3" s="1"/>
      <c r="AL3" s="1"/>
      <c r="AM3" s="1"/>
      <c r="AN3" s="1"/>
    </row>
    <row r="4" spans="1:40" ht="15">
      <c r="A4" s="19" t="s">
        <v>38</v>
      </c>
      <c r="B4" s="6">
        <v>1</v>
      </c>
      <c r="C4" s="20" t="s">
        <v>36</v>
      </c>
      <c r="D4" s="35"/>
      <c r="E4" s="35"/>
      <c r="F4" s="35"/>
      <c r="G4" s="35"/>
      <c r="H4" s="35"/>
      <c r="I4" s="43" t="e">
        <f>STDEV(D4:H4)/AVERAGE(D4:H4)</f>
        <v>#DIV/0!</v>
      </c>
      <c r="J4" s="13" t="e">
        <f>MEDIAN(D4:H4)</f>
        <v>#NUM!</v>
      </c>
      <c r="K4" s="75" t="e">
        <f>J4/MIN(J4,R4,Z4)*B4</f>
        <v>#NUM!</v>
      </c>
      <c r="L4" s="35"/>
      <c r="M4" s="35"/>
      <c r="N4" s="35"/>
      <c r="O4" s="35"/>
      <c r="P4" s="35"/>
      <c r="Q4" s="43" t="e">
        <f t="shared" ref="Q4:Q27" si="0">STDEV(L4:P4)/AVERAGE(L4:P4)</f>
        <v>#DIV/0!</v>
      </c>
      <c r="R4" s="13" t="e">
        <f t="shared" ref="R4:R27" si="1">MEDIAN(L4:P4)</f>
        <v>#NUM!</v>
      </c>
      <c r="S4" s="14" t="e">
        <f>R4/MIN(J4,R4,Z4)*B4</f>
        <v>#NUM!</v>
      </c>
      <c r="T4" s="35"/>
      <c r="U4" s="35"/>
      <c r="V4" s="35"/>
      <c r="W4" s="35"/>
      <c r="X4" s="35"/>
      <c r="Y4" s="43" t="e">
        <f>STDEV(T4:X4)/AVERAGE(T4:X4)</f>
        <v>#DIV/0!</v>
      </c>
      <c r="Z4" s="13" t="e">
        <f t="shared" ref="Z4:Z27" si="2">MEDIAN(T4:X4)</f>
        <v>#NUM!</v>
      </c>
      <c r="AA4" s="75" t="e">
        <f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  <c r="AK4" s="1"/>
      <c r="AL4" s="1"/>
      <c r="AM4" s="1"/>
      <c r="AN4" s="1"/>
    </row>
    <row r="5" spans="1:40" ht="15">
      <c r="A5" s="21" t="s">
        <v>39</v>
      </c>
      <c r="B5" s="6">
        <v>1</v>
      </c>
      <c r="C5" s="20" t="s">
        <v>36</v>
      </c>
      <c r="D5" s="35"/>
      <c r="E5" s="35"/>
      <c r="F5" s="35"/>
      <c r="G5" s="35"/>
      <c r="H5" s="35"/>
      <c r="I5" s="43" t="e">
        <f t="shared" ref="I5:I27" si="3">STDEV(D5:H5)/AVERAGE(D5:H5)</f>
        <v>#DIV/0!</v>
      </c>
      <c r="J5" s="13" t="e">
        <f t="shared" ref="J5:J27" si="4">MEDIAN(D5:H5)</f>
        <v>#NUM!</v>
      </c>
      <c r="K5" s="75" t="e">
        <f t="shared" ref="K5:K27" si="5">J5/MIN(J5,R5,Z5)*B5</f>
        <v>#NUM!</v>
      </c>
      <c r="L5" s="35"/>
      <c r="M5" s="35"/>
      <c r="N5" s="35"/>
      <c r="O5" s="35"/>
      <c r="P5" s="35"/>
      <c r="Q5" s="43" t="e">
        <f t="shared" si="0"/>
        <v>#DIV/0!</v>
      </c>
      <c r="R5" s="13" t="e">
        <f t="shared" si="1"/>
        <v>#NUM!</v>
      </c>
      <c r="S5" s="14" t="e">
        <f t="shared" ref="S5:S27" si="6">R5/MIN(J5,R5,Z5)*B5</f>
        <v>#NUM!</v>
      </c>
      <c r="T5" s="35"/>
      <c r="U5" s="35"/>
      <c r="V5" s="35"/>
      <c r="W5" s="35"/>
      <c r="X5" s="35"/>
      <c r="Y5" s="43" t="e">
        <f t="shared" ref="Y5:Y21" si="7">STDEV(T5:X5)/AVERAGE(T5:X5)</f>
        <v>#DIV/0!</v>
      </c>
      <c r="Z5" s="13" t="e">
        <f t="shared" si="2"/>
        <v>#NUM!</v>
      </c>
      <c r="AA5" s="75" t="e">
        <f t="shared" ref="AA5:AA27" si="8">Z5/MIN(J5,R5,Z5)*B5</f>
        <v>#NUM!</v>
      </c>
      <c r="AB5" s="77" t="e">
        <f t="shared" ref="AB5:AB27" si="9">J5/(MIN(J5,Z5))*$B5</f>
        <v>#NUM!</v>
      </c>
      <c r="AC5" s="77" t="e">
        <f t="shared" ref="AC5:AC27" si="10">Z5/(MIN(J5,Z5))*$B5</f>
        <v>#NUM!</v>
      </c>
      <c r="AD5" s="77" t="e">
        <f t="shared" ref="AD5:AD27" si="11">AB5/AC5</f>
        <v>#NUM!</v>
      </c>
      <c r="AE5" s="77" t="e">
        <f t="shared" ref="AE5:AE27" si="12">R5/MIN(R5,Z5)*$B5</f>
        <v>#NUM!</v>
      </c>
      <c r="AF5" s="77" t="e">
        <f t="shared" ref="AF5:AF27" si="13">Z5/MIN(R5,Z5)*$B5</f>
        <v>#NUM!</v>
      </c>
      <c r="AG5" s="77" t="e">
        <f t="shared" ref="AG5:AG27" si="14">AE5/AF5</f>
        <v>#NUM!</v>
      </c>
      <c r="AH5" s="77" t="e">
        <f t="shared" ref="AH5:AH27" si="15">J5/MIN(J5,R5)*$B5</f>
        <v>#NUM!</v>
      </c>
      <c r="AI5" s="77" t="e">
        <f t="shared" ref="AI5:AI27" si="16">R5/MIN(J5,R5)*$B5</f>
        <v>#NUM!</v>
      </c>
      <c r="AJ5" s="77" t="e">
        <f t="shared" ref="AJ5:AJ27" si="17">AH5/AI5</f>
        <v>#NUM!</v>
      </c>
      <c r="AK5" s="1"/>
      <c r="AL5" s="1"/>
      <c r="AM5" s="1"/>
      <c r="AN5" s="1"/>
    </row>
    <row r="6" spans="1:40" ht="15">
      <c r="A6" s="21" t="s">
        <v>40</v>
      </c>
      <c r="B6" s="6">
        <v>1</v>
      </c>
      <c r="C6" s="20" t="s">
        <v>36</v>
      </c>
      <c r="D6" s="35"/>
      <c r="E6" s="35"/>
      <c r="F6" s="35"/>
      <c r="G6" s="35"/>
      <c r="H6" s="35"/>
      <c r="I6" s="43" t="e">
        <f t="shared" si="3"/>
        <v>#DIV/0!</v>
      </c>
      <c r="J6" s="13" t="e">
        <f t="shared" si="4"/>
        <v>#NUM!</v>
      </c>
      <c r="K6" s="75" t="e">
        <f t="shared" si="5"/>
        <v>#NUM!</v>
      </c>
      <c r="L6" s="35"/>
      <c r="M6" s="35"/>
      <c r="N6" s="35"/>
      <c r="O6" s="35"/>
      <c r="P6" s="35"/>
      <c r="Q6" s="43" t="e">
        <f t="shared" si="0"/>
        <v>#DIV/0!</v>
      </c>
      <c r="R6" s="13" t="e">
        <f t="shared" si="1"/>
        <v>#NUM!</v>
      </c>
      <c r="S6" s="14" t="e">
        <f t="shared" si="6"/>
        <v>#NUM!</v>
      </c>
      <c r="T6" s="35"/>
      <c r="U6" s="35"/>
      <c r="V6" s="35"/>
      <c r="W6" s="35"/>
      <c r="X6" s="35"/>
      <c r="Y6" s="43" t="e">
        <f t="shared" si="7"/>
        <v>#DIV/0!</v>
      </c>
      <c r="Z6" s="13" t="e">
        <f t="shared" si="2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  <c r="AK6" s="1"/>
      <c r="AL6" s="1"/>
      <c r="AM6" s="1"/>
      <c r="AN6" s="1"/>
    </row>
    <row r="7" spans="1:40" ht="15">
      <c r="A7" s="21" t="s">
        <v>41</v>
      </c>
      <c r="B7" s="6">
        <v>1</v>
      </c>
      <c r="C7" s="20" t="s">
        <v>36</v>
      </c>
      <c r="D7" s="35"/>
      <c r="E7" s="35"/>
      <c r="F7" s="35"/>
      <c r="G7" s="35"/>
      <c r="H7" s="35"/>
      <c r="I7" s="43" t="e">
        <f t="shared" si="3"/>
        <v>#DIV/0!</v>
      </c>
      <c r="J7" s="13" t="e">
        <f t="shared" si="4"/>
        <v>#NUM!</v>
      </c>
      <c r="K7" s="75" t="e">
        <f t="shared" si="5"/>
        <v>#NUM!</v>
      </c>
      <c r="L7" s="35"/>
      <c r="M7" s="35"/>
      <c r="N7" s="35"/>
      <c r="O7" s="35"/>
      <c r="P7" s="35"/>
      <c r="Q7" s="43" t="e">
        <f t="shared" si="0"/>
        <v>#DIV/0!</v>
      </c>
      <c r="R7" s="13" t="e">
        <f t="shared" si="1"/>
        <v>#NUM!</v>
      </c>
      <c r="S7" s="14" t="e">
        <f t="shared" si="6"/>
        <v>#NUM!</v>
      </c>
      <c r="T7" s="35"/>
      <c r="U7" s="35"/>
      <c r="V7" s="35"/>
      <c r="W7" s="35"/>
      <c r="X7" s="35"/>
      <c r="Y7" s="43" t="e">
        <f t="shared" si="7"/>
        <v>#DIV/0!</v>
      </c>
      <c r="Z7" s="13" t="e">
        <f t="shared" si="2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  <c r="AK7" s="1"/>
      <c r="AL7" s="1"/>
      <c r="AM7" s="1"/>
      <c r="AN7" s="1"/>
    </row>
    <row r="8" spans="1:40" ht="15">
      <c r="A8" s="21" t="s">
        <v>42</v>
      </c>
      <c r="B8" s="6">
        <v>1</v>
      </c>
      <c r="C8" s="20" t="s">
        <v>36</v>
      </c>
      <c r="D8" s="35"/>
      <c r="E8" s="35"/>
      <c r="F8" s="35"/>
      <c r="G8" s="35"/>
      <c r="H8" s="35"/>
      <c r="I8" s="43" t="e">
        <f t="shared" si="3"/>
        <v>#DIV/0!</v>
      </c>
      <c r="J8" s="13" t="e">
        <f t="shared" si="4"/>
        <v>#NUM!</v>
      </c>
      <c r="K8" s="75" t="e">
        <f t="shared" si="5"/>
        <v>#NUM!</v>
      </c>
      <c r="L8" s="35"/>
      <c r="M8" s="35"/>
      <c r="N8" s="35"/>
      <c r="O8" s="35"/>
      <c r="P8" s="35"/>
      <c r="Q8" s="43" t="e">
        <f t="shared" si="0"/>
        <v>#DIV/0!</v>
      </c>
      <c r="R8" s="13" t="e">
        <f t="shared" si="1"/>
        <v>#NUM!</v>
      </c>
      <c r="S8" s="14" t="e">
        <f t="shared" si="6"/>
        <v>#NUM!</v>
      </c>
      <c r="T8" s="35"/>
      <c r="U8" s="35"/>
      <c r="V8" s="35"/>
      <c r="W8" s="35"/>
      <c r="X8" s="35"/>
      <c r="Y8" s="43" t="e">
        <f t="shared" si="7"/>
        <v>#DIV/0!</v>
      </c>
      <c r="Z8" s="13" t="e">
        <f t="shared" si="2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  <c r="AK8" s="1"/>
      <c r="AL8" s="1"/>
      <c r="AM8" s="1"/>
      <c r="AN8" s="1"/>
    </row>
    <row r="9" spans="1:40" ht="15">
      <c r="A9" s="21" t="s">
        <v>43</v>
      </c>
      <c r="B9" s="6">
        <v>1</v>
      </c>
      <c r="C9" s="20" t="s">
        <v>36</v>
      </c>
      <c r="D9" s="35"/>
      <c r="E9" s="35"/>
      <c r="F9" s="35"/>
      <c r="G9" s="35"/>
      <c r="H9" s="35"/>
      <c r="I9" s="43" t="e">
        <f t="shared" si="3"/>
        <v>#DIV/0!</v>
      </c>
      <c r="J9" s="13" t="e">
        <f t="shared" si="4"/>
        <v>#NUM!</v>
      </c>
      <c r="K9" s="75" t="e">
        <f t="shared" si="5"/>
        <v>#NUM!</v>
      </c>
      <c r="L9" s="35"/>
      <c r="M9" s="35"/>
      <c r="N9" s="35"/>
      <c r="O9" s="35"/>
      <c r="P9" s="35"/>
      <c r="Q9" s="43" t="e">
        <f t="shared" si="0"/>
        <v>#DIV/0!</v>
      </c>
      <c r="R9" s="13" t="e">
        <f t="shared" si="1"/>
        <v>#NUM!</v>
      </c>
      <c r="S9" s="14" t="e">
        <f t="shared" si="6"/>
        <v>#NUM!</v>
      </c>
      <c r="T9" s="35"/>
      <c r="U9" s="35"/>
      <c r="V9" s="35"/>
      <c r="W9" s="35"/>
      <c r="X9" s="35"/>
      <c r="Y9" s="43" t="e">
        <f t="shared" si="7"/>
        <v>#DIV/0!</v>
      </c>
      <c r="Z9" s="13" t="e">
        <f t="shared" si="2"/>
        <v>#NUM!</v>
      </c>
      <c r="AA9" s="75" t="e">
        <f t="shared" si="8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  <c r="AK9" s="1"/>
      <c r="AL9" s="1"/>
      <c r="AM9" s="1"/>
      <c r="AN9" s="1"/>
    </row>
    <row r="10" spans="1:40" ht="15">
      <c r="A10" s="21" t="s">
        <v>44</v>
      </c>
      <c r="B10" s="6">
        <v>1</v>
      </c>
      <c r="C10" s="20" t="s">
        <v>36</v>
      </c>
      <c r="D10" s="35"/>
      <c r="E10" s="35"/>
      <c r="F10" s="35"/>
      <c r="G10" s="35"/>
      <c r="H10" s="35"/>
      <c r="I10" s="43" t="e">
        <f t="shared" si="3"/>
        <v>#DIV/0!</v>
      </c>
      <c r="J10" s="13" t="e">
        <f t="shared" si="4"/>
        <v>#NUM!</v>
      </c>
      <c r="K10" s="75" t="e">
        <f t="shared" si="5"/>
        <v>#NUM!</v>
      </c>
      <c r="L10" s="35"/>
      <c r="M10" s="35"/>
      <c r="N10" s="35"/>
      <c r="O10" s="35"/>
      <c r="P10" s="35"/>
      <c r="Q10" s="43" t="e">
        <f t="shared" si="0"/>
        <v>#DIV/0!</v>
      </c>
      <c r="R10" s="13" t="e">
        <f t="shared" si="1"/>
        <v>#NUM!</v>
      </c>
      <c r="S10" s="14" t="e">
        <f t="shared" si="6"/>
        <v>#NUM!</v>
      </c>
      <c r="T10" s="35"/>
      <c r="U10" s="35"/>
      <c r="V10" s="35"/>
      <c r="W10" s="35"/>
      <c r="X10" s="35"/>
      <c r="Y10" s="43" t="e">
        <f t="shared" si="7"/>
        <v>#DIV/0!</v>
      </c>
      <c r="Z10" s="13" t="e">
        <f t="shared" si="2"/>
        <v>#NUM!</v>
      </c>
      <c r="AA10" s="75" t="e">
        <f t="shared" si="8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  <c r="AK10" s="1"/>
      <c r="AL10" s="1"/>
      <c r="AM10" s="1"/>
      <c r="AN10" s="1"/>
    </row>
    <row r="11" spans="1:40" ht="15">
      <c r="A11" s="21" t="s">
        <v>45</v>
      </c>
      <c r="B11" s="6">
        <v>1</v>
      </c>
      <c r="C11" s="20" t="s">
        <v>36</v>
      </c>
      <c r="D11" s="35"/>
      <c r="E11" s="35"/>
      <c r="F11" s="35"/>
      <c r="G11" s="35"/>
      <c r="H11" s="35"/>
      <c r="I11" s="43" t="e">
        <f t="shared" si="3"/>
        <v>#DIV/0!</v>
      </c>
      <c r="J11" s="13" t="e">
        <f t="shared" si="4"/>
        <v>#NUM!</v>
      </c>
      <c r="K11" s="75" t="e">
        <f t="shared" si="5"/>
        <v>#NUM!</v>
      </c>
      <c r="L11" s="35"/>
      <c r="M11" s="35"/>
      <c r="N11" s="35"/>
      <c r="O11" s="35"/>
      <c r="P11" s="35"/>
      <c r="Q11" s="43" t="e">
        <f t="shared" si="0"/>
        <v>#DIV/0!</v>
      </c>
      <c r="R11" s="13" t="e">
        <f t="shared" si="1"/>
        <v>#NUM!</v>
      </c>
      <c r="S11" s="75" t="e">
        <f t="shared" si="6"/>
        <v>#NUM!</v>
      </c>
      <c r="T11" s="35"/>
      <c r="U11" s="35"/>
      <c r="V11" s="35"/>
      <c r="W11" s="35"/>
      <c r="X11" s="35"/>
      <c r="Y11" s="43" t="e">
        <f t="shared" si="7"/>
        <v>#DIV/0!</v>
      </c>
      <c r="Z11" s="13" t="e">
        <f t="shared" si="2"/>
        <v>#NUM!</v>
      </c>
      <c r="AA11" s="75" t="e">
        <f t="shared" si="8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  <c r="AK11" s="1"/>
      <c r="AL11" s="1"/>
      <c r="AM11" s="1"/>
      <c r="AN11" s="1"/>
    </row>
    <row r="12" spans="1:40" ht="15">
      <c r="A12" s="21" t="s">
        <v>46</v>
      </c>
      <c r="B12" s="6">
        <v>1</v>
      </c>
      <c r="C12" s="20" t="s">
        <v>36</v>
      </c>
      <c r="D12" s="35"/>
      <c r="E12" s="35"/>
      <c r="F12" s="35"/>
      <c r="G12" s="35"/>
      <c r="H12" s="35"/>
      <c r="I12" s="43" t="e">
        <f t="shared" si="3"/>
        <v>#DIV/0!</v>
      </c>
      <c r="J12" s="13" t="e">
        <f t="shared" si="4"/>
        <v>#NUM!</v>
      </c>
      <c r="K12" s="75" t="e">
        <f t="shared" si="5"/>
        <v>#NUM!</v>
      </c>
      <c r="L12" s="35"/>
      <c r="M12" s="35"/>
      <c r="N12" s="35"/>
      <c r="O12" s="35"/>
      <c r="P12" s="35"/>
      <c r="Q12" s="43" t="e">
        <f t="shared" si="0"/>
        <v>#DIV/0!</v>
      </c>
      <c r="R12" s="13" t="e">
        <f t="shared" si="1"/>
        <v>#NUM!</v>
      </c>
      <c r="S12" s="75" t="e">
        <f t="shared" si="6"/>
        <v>#NUM!</v>
      </c>
      <c r="T12" s="35"/>
      <c r="U12" s="35"/>
      <c r="V12" s="35"/>
      <c r="W12" s="35"/>
      <c r="X12" s="35"/>
      <c r="Y12" s="43" t="e">
        <f t="shared" si="7"/>
        <v>#DIV/0!</v>
      </c>
      <c r="Z12" s="13" t="e">
        <f t="shared" si="2"/>
        <v>#NUM!</v>
      </c>
      <c r="AA12" s="75" t="e">
        <f t="shared" si="8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  <c r="AK12" s="1"/>
      <c r="AL12" s="1"/>
      <c r="AM12" s="1"/>
      <c r="AN12" s="1"/>
    </row>
    <row r="13" spans="1:40" ht="15">
      <c r="A13" s="21" t="s">
        <v>47</v>
      </c>
      <c r="B13" s="6">
        <v>1</v>
      </c>
      <c r="C13" s="20" t="s">
        <v>36</v>
      </c>
      <c r="D13" s="35"/>
      <c r="E13" s="35"/>
      <c r="F13" s="35"/>
      <c r="G13" s="35"/>
      <c r="H13" s="35"/>
      <c r="I13" s="43" t="e">
        <f t="shared" si="3"/>
        <v>#DIV/0!</v>
      </c>
      <c r="J13" s="13" t="e">
        <f t="shared" si="4"/>
        <v>#NUM!</v>
      </c>
      <c r="K13" s="75" t="e">
        <f t="shared" si="5"/>
        <v>#NUM!</v>
      </c>
      <c r="L13" s="35"/>
      <c r="M13" s="35"/>
      <c r="N13" s="35"/>
      <c r="O13" s="35"/>
      <c r="P13" s="35"/>
      <c r="Q13" s="43" t="e">
        <f t="shared" si="0"/>
        <v>#DIV/0!</v>
      </c>
      <c r="R13" s="13" t="e">
        <f t="shared" si="1"/>
        <v>#NUM!</v>
      </c>
      <c r="S13" s="75" t="e">
        <f t="shared" si="6"/>
        <v>#NUM!</v>
      </c>
      <c r="T13" s="35"/>
      <c r="U13" s="35"/>
      <c r="V13" s="35"/>
      <c r="W13" s="35"/>
      <c r="X13" s="35"/>
      <c r="Y13" s="43" t="e">
        <f t="shared" si="7"/>
        <v>#DIV/0!</v>
      </c>
      <c r="Z13" s="13" t="e">
        <f t="shared" si="2"/>
        <v>#NUM!</v>
      </c>
      <c r="AA13" s="75" t="e">
        <f t="shared" si="8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  <c r="AK13" s="1"/>
      <c r="AL13" s="1"/>
      <c r="AM13" s="1"/>
      <c r="AN13" s="1"/>
    </row>
    <row r="14" spans="1:40" ht="15">
      <c r="A14" s="21" t="s">
        <v>48</v>
      </c>
      <c r="B14" s="6">
        <v>1</v>
      </c>
      <c r="C14" s="20" t="s">
        <v>36</v>
      </c>
      <c r="D14" s="35"/>
      <c r="E14" s="35"/>
      <c r="F14" s="35"/>
      <c r="G14" s="35"/>
      <c r="H14" s="35"/>
      <c r="I14" s="43" t="e">
        <f t="shared" si="3"/>
        <v>#DIV/0!</v>
      </c>
      <c r="J14" s="13" t="e">
        <f t="shared" si="4"/>
        <v>#NUM!</v>
      </c>
      <c r="K14" s="75" t="e">
        <f t="shared" si="5"/>
        <v>#NUM!</v>
      </c>
      <c r="L14" s="35"/>
      <c r="M14" s="35"/>
      <c r="N14" s="35"/>
      <c r="O14" s="35"/>
      <c r="P14" s="35"/>
      <c r="Q14" s="43" t="e">
        <f t="shared" si="0"/>
        <v>#DIV/0!</v>
      </c>
      <c r="R14" s="13" t="e">
        <f t="shared" si="1"/>
        <v>#NUM!</v>
      </c>
      <c r="S14" s="75" t="e">
        <f t="shared" si="6"/>
        <v>#NUM!</v>
      </c>
      <c r="T14" s="35"/>
      <c r="U14" s="35"/>
      <c r="V14" s="35"/>
      <c r="W14" s="35"/>
      <c r="X14" s="35"/>
      <c r="Y14" s="43" t="e">
        <f t="shared" si="7"/>
        <v>#DIV/0!</v>
      </c>
      <c r="Z14" s="13" t="e">
        <f t="shared" si="2"/>
        <v>#NUM!</v>
      </c>
      <c r="AA14" s="75" t="e">
        <f t="shared" si="8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  <c r="AK14" s="1"/>
      <c r="AL14" s="1"/>
      <c r="AM14" s="1"/>
      <c r="AN14" s="1"/>
    </row>
    <row r="15" spans="1:40" ht="15">
      <c r="A15" s="21" t="s">
        <v>49</v>
      </c>
      <c r="B15" s="6">
        <v>1</v>
      </c>
      <c r="C15" s="20" t="s">
        <v>36</v>
      </c>
      <c r="D15" s="35"/>
      <c r="E15" s="35"/>
      <c r="F15" s="35"/>
      <c r="G15" s="35"/>
      <c r="H15" s="35"/>
      <c r="I15" s="43" t="e">
        <f t="shared" si="3"/>
        <v>#DIV/0!</v>
      </c>
      <c r="J15" s="13" t="e">
        <f t="shared" si="4"/>
        <v>#NUM!</v>
      </c>
      <c r="K15" s="75" t="e">
        <f t="shared" si="5"/>
        <v>#NUM!</v>
      </c>
      <c r="L15" s="35"/>
      <c r="M15" s="35"/>
      <c r="N15" s="35"/>
      <c r="O15" s="35"/>
      <c r="P15" s="35"/>
      <c r="Q15" s="43" t="e">
        <f t="shared" si="0"/>
        <v>#DIV/0!</v>
      </c>
      <c r="R15" s="13" t="e">
        <f t="shared" si="1"/>
        <v>#NUM!</v>
      </c>
      <c r="S15" s="75" t="e">
        <f t="shared" si="6"/>
        <v>#NUM!</v>
      </c>
      <c r="T15" s="35"/>
      <c r="U15" s="35"/>
      <c r="V15" s="35"/>
      <c r="W15" s="35"/>
      <c r="X15" s="35"/>
      <c r="Y15" s="43" t="e">
        <f t="shared" si="7"/>
        <v>#DIV/0!</v>
      </c>
      <c r="Z15" s="13" t="e">
        <f t="shared" si="2"/>
        <v>#NUM!</v>
      </c>
      <c r="AA15" s="75" t="e">
        <f t="shared" si="8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  <c r="AK15" s="1"/>
      <c r="AL15" s="1"/>
      <c r="AM15" s="1"/>
      <c r="AN15" s="1"/>
    </row>
    <row r="16" spans="1:40" ht="15">
      <c r="A16" s="21" t="s">
        <v>50</v>
      </c>
      <c r="B16" s="6">
        <v>1</v>
      </c>
      <c r="C16" s="20" t="s">
        <v>36</v>
      </c>
      <c r="D16" s="35"/>
      <c r="E16" s="35"/>
      <c r="F16" s="35"/>
      <c r="G16" s="35"/>
      <c r="H16" s="35"/>
      <c r="I16" s="43" t="e">
        <f t="shared" si="3"/>
        <v>#DIV/0!</v>
      </c>
      <c r="J16" s="13" t="e">
        <f t="shared" si="4"/>
        <v>#NUM!</v>
      </c>
      <c r="K16" s="75" t="e">
        <f t="shared" si="5"/>
        <v>#NUM!</v>
      </c>
      <c r="L16" s="35"/>
      <c r="M16" s="35"/>
      <c r="N16" s="35"/>
      <c r="O16" s="35"/>
      <c r="P16" s="35"/>
      <c r="Q16" s="43" t="e">
        <f t="shared" si="0"/>
        <v>#DIV/0!</v>
      </c>
      <c r="R16" s="13" t="e">
        <f t="shared" si="1"/>
        <v>#NUM!</v>
      </c>
      <c r="S16" s="75" t="e">
        <f t="shared" si="6"/>
        <v>#NUM!</v>
      </c>
      <c r="T16" s="35"/>
      <c r="U16" s="35"/>
      <c r="V16" s="35"/>
      <c r="W16" s="35"/>
      <c r="X16" s="35"/>
      <c r="Y16" s="43" t="e">
        <f t="shared" si="7"/>
        <v>#DIV/0!</v>
      </c>
      <c r="Z16" s="13" t="e">
        <f t="shared" si="2"/>
        <v>#NUM!</v>
      </c>
      <c r="AA16" s="75" t="e">
        <f t="shared" si="8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  <c r="AK16" s="1"/>
      <c r="AL16" s="1"/>
      <c r="AM16" s="1"/>
      <c r="AN16" s="1"/>
    </row>
    <row r="17" spans="1:40" ht="15">
      <c r="A17" s="21" t="s">
        <v>51</v>
      </c>
      <c r="B17" s="6">
        <v>1</v>
      </c>
      <c r="C17" s="20" t="s">
        <v>36</v>
      </c>
      <c r="D17" s="35"/>
      <c r="E17" s="35"/>
      <c r="F17" s="35"/>
      <c r="G17" s="35"/>
      <c r="H17" s="35"/>
      <c r="I17" s="43" t="e">
        <f t="shared" si="3"/>
        <v>#DIV/0!</v>
      </c>
      <c r="J17" s="13" t="e">
        <f t="shared" si="4"/>
        <v>#NUM!</v>
      </c>
      <c r="K17" s="75" t="e">
        <f t="shared" si="5"/>
        <v>#NUM!</v>
      </c>
      <c r="L17" s="35"/>
      <c r="M17" s="35"/>
      <c r="N17" s="35"/>
      <c r="O17" s="35"/>
      <c r="P17" s="35"/>
      <c r="Q17" s="43" t="e">
        <f t="shared" si="0"/>
        <v>#DIV/0!</v>
      </c>
      <c r="R17" s="13" t="e">
        <f t="shared" si="1"/>
        <v>#NUM!</v>
      </c>
      <c r="S17" s="75" t="e">
        <f t="shared" si="6"/>
        <v>#NUM!</v>
      </c>
      <c r="T17" s="35"/>
      <c r="U17" s="35"/>
      <c r="V17" s="35"/>
      <c r="W17" s="35"/>
      <c r="X17" s="35"/>
      <c r="Y17" s="43" t="e">
        <f t="shared" si="7"/>
        <v>#DIV/0!</v>
      </c>
      <c r="Z17" s="13" t="e">
        <f t="shared" si="2"/>
        <v>#NUM!</v>
      </c>
      <c r="AA17" s="75" t="e">
        <f t="shared" si="8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  <c r="AK17" s="1"/>
      <c r="AL17" s="1"/>
      <c r="AM17" s="1"/>
      <c r="AN17" s="1"/>
    </row>
    <row r="18" spans="1:40" ht="15">
      <c r="A18" s="21" t="s">
        <v>52</v>
      </c>
      <c r="B18" s="6">
        <v>1</v>
      </c>
      <c r="C18" s="20" t="s">
        <v>36</v>
      </c>
      <c r="D18" s="35"/>
      <c r="E18" s="35"/>
      <c r="F18" s="35"/>
      <c r="G18" s="35"/>
      <c r="H18" s="35"/>
      <c r="I18" s="43" t="e">
        <f t="shared" si="3"/>
        <v>#DIV/0!</v>
      </c>
      <c r="J18" s="13" t="e">
        <f t="shared" si="4"/>
        <v>#NUM!</v>
      </c>
      <c r="K18" s="75" t="e">
        <f t="shared" si="5"/>
        <v>#NUM!</v>
      </c>
      <c r="L18" s="35"/>
      <c r="M18" s="35"/>
      <c r="N18" s="35"/>
      <c r="O18" s="35"/>
      <c r="P18" s="35"/>
      <c r="Q18" s="43" t="e">
        <f t="shared" si="0"/>
        <v>#DIV/0!</v>
      </c>
      <c r="R18" s="13" t="e">
        <f t="shared" si="1"/>
        <v>#NUM!</v>
      </c>
      <c r="S18" s="75" t="e">
        <f t="shared" si="6"/>
        <v>#NUM!</v>
      </c>
      <c r="T18" s="35"/>
      <c r="U18" s="35"/>
      <c r="V18" s="35"/>
      <c r="W18" s="35"/>
      <c r="X18" s="35"/>
      <c r="Y18" s="43" t="e">
        <f t="shared" si="7"/>
        <v>#DIV/0!</v>
      </c>
      <c r="Z18" s="13" t="e">
        <f t="shared" si="2"/>
        <v>#NUM!</v>
      </c>
      <c r="AA18" s="75" t="e">
        <f t="shared" si="8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  <c r="AK18" s="1"/>
      <c r="AL18" s="1"/>
      <c r="AM18" s="1"/>
      <c r="AN18" s="1"/>
    </row>
    <row r="19" spans="1:40" ht="15">
      <c r="A19" s="21" t="s">
        <v>53</v>
      </c>
      <c r="B19" s="6">
        <v>1</v>
      </c>
      <c r="C19" s="20" t="s">
        <v>36</v>
      </c>
      <c r="D19" s="35"/>
      <c r="E19" s="35"/>
      <c r="F19" s="35"/>
      <c r="G19" s="35"/>
      <c r="H19" s="35"/>
      <c r="I19" s="43" t="e">
        <f t="shared" si="3"/>
        <v>#DIV/0!</v>
      </c>
      <c r="J19" s="13" t="e">
        <f t="shared" si="4"/>
        <v>#NUM!</v>
      </c>
      <c r="K19" s="75" t="e">
        <f t="shared" si="5"/>
        <v>#NUM!</v>
      </c>
      <c r="L19" s="35"/>
      <c r="M19" s="35"/>
      <c r="N19" s="35"/>
      <c r="O19" s="35"/>
      <c r="P19" s="35"/>
      <c r="Q19" s="43" t="e">
        <f t="shared" si="0"/>
        <v>#DIV/0!</v>
      </c>
      <c r="R19" s="13" t="e">
        <f t="shared" si="1"/>
        <v>#NUM!</v>
      </c>
      <c r="S19" s="75" t="e">
        <f t="shared" si="6"/>
        <v>#NUM!</v>
      </c>
      <c r="T19" s="35"/>
      <c r="U19" s="35"/>
      <c r="V19" s="35"/>
      <c r="W19" s="35"/>
      <c r="X19" s="35"/>
      <c r="Y19" s="43" t="e">
        <f t="shared" si="7"/>
        <v>#DIV/0!</v>
      </c>
      <c r="Z19" s="13" t="e">
        <f t="shared" si="2"/>
        <v>#NUM!</v>
      </c>
      <c r="AA19" s="75" t="e">
        <f t="shared" si="8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  <c r="AK19" s="1"/>
      <c r="AL19" s="1"/>
      <c r="AM19" s="1"/>
      <c r="AN19" s="1"/>
    </row>
    <row r="20" spans="1:40" ht="15">
      <c r="A20" s="21" t="s">
        <v>54</v>
      </c>
      <c r="B20" s="6">
        <v>1</v>
      </c>
      <c r="C20" s="20" t="s">
        <v>36</v>
      </c>
      <c r="D20" s="35"/>
      <c r="E20" s="35"/>
      <c r="F20" s="35"/>
      <c r="G20" s="35"/>
      <c r="H20" s="35"/>
      <c r="I20" s="43" t="e">
        <f t="shared" si="3"/>
        <v>#DIV/0!</v>
      </c>
      <c r="J20" s="13" t="e">
        <f t="shared" si="4"/>
        <v>#NUM!</v>
      </c>
      <c r="K20" s="75" t="e">
        <f t="shared" si="5"/>
        <v>#NUM!</v>
      </c>
      <c r="L20" s="35"/>
      <c r="M20" s="35"/>
      <c r="N20" s="35"/>
      <c r="O20" s="35"/>
      <c r="P20" s="35"/>
      <c r="Q20" s="43" t="e">
        <f t="shared" si="0"/>
        <v>#DIV/0!</v>
      </c>
      <c r="R20" s="13" t="e">
        <f t="shared" si="1"/>
        <v>#NUM!</v>
      </c>
      <c r="S20" s="75" t="e">
        <f t="shared" si="6"/>
        <v>#NUM!</v>
      </c>
      <c r="T20" s="35"/>
      <c r="U20" s="35"/>
      <c r="V20" s="35"/>
      <c r="W20" s="35"/>
      <c r="X20" s="35"/>
      <c r="Y20" s="43" t="e">
        <f t="shared" si="7"/>
        <v>#DIV/0!</v>
      </c>
      <c r="Z20" s="13" t="e">
        <f t="shared" si="2"/>
        <v>#NUM!</v>
      </c>
      <c r="AA20" s="75" t="e">
        <f t="shared" si="8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  <c r="AK20" s="1"/>
      <c r="AL20" s="1"/>
      <c r="AM20" s="1"/>
      <c r="AN20" s="1"/>
    </row>
    <row r="21" spans="1:40" ht="15">
      <c r="A21" s="21" t="s">
        <v>55</v>
      </c>
      <c r="B21" s="6">
        <v>1</v>
      </c>
      <c r="C21" s="20" t="s">
        <v>36</v>
      </c>
      <c r="D21" s="35"/>
      <c r="E21" s="35"/>
      <c r="F21" s="35"/>
      <c r="G21" s="35"/>
      <c r="H21" s="35"/>
      <c r="I21" s="43" t="e">
        <f t="shared" si="3"/>
        <v>#DIV/0!</v>
      </c>
      <c r="J21" s="13" t="e">
        <f t="shared" si="4"/>
        <v>#NUM!</v>
      </c>
      <c r="K21" s="75" t="e">
        <f t="shared" si="5"/>
        <v>#NUM!</v>
      </c>
      <c r="L21" s="35"/>
      <c r="M21" s="35"/>
      <c r="N21" s="35"/>
      <c r="O21" s="35"/>
      <c r="P21" s="35"/>
      <c r="Q21" s="43" t="e">
        <f t="shared" si="0"/>
        <v>#DIV/0!</v>
      </c>
      <c r="R21" s="13" t="e">
        <f t="shared" si="1"/>
        <v>#NUM!</v>
      </c>
      <c r="S21" s="75" t="e">
        <f t="shared" si="6"/>
        <v>#NUM!</v>
      </c>
      <c r="T21" s="35"/>
      <c r="U21" s="35"/>
      <c r="V21" s="35"/>
      <c r="W21" s="35"/>
      <c r="X21" s="35"/>
      <c r="Y21" s="43" t="e">
        <f t="shared" si="7"/>
        <v>#DIV/0!</v>
      </c>
      <c r="Z21" s="13" t="e">
        <f t="shared" si="2"/>
        <v>#NUM!</v>
      </c>
      <c r="AA21" s="75" t="e">
        <f t="shared" si="8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  <c r="AK21" s="1"/>
      <c r="AL21" s="1"/>
      <c r="AM21" s="1"/>
      <c r="AN21" s="1"/>
    </row>
    <row r="22" spans="1:40" ht="15">
      <c r="A22" s="28" t="s">
        <v>70</v>
      </c>
      <c r="B22" s="6">
        <v>1</v>
      </c>
      <c r="C22" s="6" t="s">
        <v>26</v>
      </c>
      <c r="D22" s="35"/>
      <c r="E22" s="35"/>
      <c r="F22" s="35"/>
      <c r="G22" s="35"/>
      <c r="H22" s="35"/>
      <c r="I22" s="46" t="e">
        <f t="shared" si="3"/>
        <v>#DIV/0!</v>
      </c>
      <c r="J22" s="13" t="e">
        <f t="shared" si="4"/>
        <v>#NUM!</v>
      </c>
      <c r="K22" s="75" t="e">
        <f t="shared" si="5"/>
        <v>#NUM!</v>
      </c>
      <c r="L22" s="35"/>
      <c r="M22" s="35"/>
      <c r="N22" s="35"/>
      <c r="O22" s="35"/>
      <c r="P22" s="35"/>
      <c r="Q22" s="46" t="e">
        <f t="shared" si="0"/>
        <v>#DIV/0!</v>
      </c>
      <c r="R22" s="13" t="e">
        <f t="shared" si="1"/>
        <v>#NUM!</v>
      </c>
      <c r="S22" s="75" t="e">
        <f t="shared" si="6"/>
        <v>#NUM!</v>
      </c>
      <c r="T22" s="35"/>
      <c r="U22" s="35"/>
      <c r="V22" s="35"/>
      <c r="W22" s="35"/>
      <c r="X22" s="35"/>
      <c r="Y22" s="46" t="e">
        <f>STDEV(T22:X22)/AVERAGE(T22:X22)</f>
        <v>#DIV/0!</v>
      </c>
      <c r="Z22" s="13" t="e">
        <f t="shared" si="2"/>
        <v>#NUM!</v>
      </c>
      <c r="AA22" s="75" t="e">
        <f t="shared" si="8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40" ht="15">
      <c r="A23" s="28" t="s">
        <v>71</v>
      </c>
      <c r="B23" s="6">
        <v>1</v>
      </c>
      <c r="C23" s="6" t="s">
        <v>36</v>
      </c>
      <c r="D23" s="35"/>
      <c r="E23" s="35"/>
      <c r="F23" s="35"/>
      <c r="G23" s="35"/>
      <c r="H23" s="35"/>
      <c r="I23" s="46" t="e">
        <f t="shared" si="3"/>
        <v>#DIV/0!</v>
      </c>
      <c r="J23" s="13" t="e">
        <f t="shared" si="4"/>
        <v>#NUM!</v>
      </c>
      <c r="K23" s="75" t="e">
        <f t="shared" si="5"/>
        <v>#NUM!</v>
      </c>
      <c r="L23" s="35"/>
      <c r="M23" s="35"/>
      <c r="N23" s="35"/>
      <c r="O23" s="35"/>
      <c r="P23" s="35"/>
      <c r="Q23" s="46" t="e">
        <f t="shared" si="0"/>
        <v>#DIV/0!</v>
      </c>
      <c r="R23" s="13" t="e">
        <f t="shared" si="1"/>
        <v>#NUM!</v>
      </c>
      <c r="S23" s="75" t="e">
        <f t="shared" si="6"/>
        <v>#NUM!</v>
      </c>
      <c r="T23" s="35"/>
      <c r="U23" s="35"/>
      <c r="V23" s="35"/>
      <c r="W23" s="35"/>
      <c r="X23" s="35"/>
      <c r="Y23" s="46" t="e">
        <f t="shared" ref="Y23:Y27" si="18">STDEV(T23:X23)/AVERAGE(T23:X23)</f>
        <v>#DIV/0!</v>
      </c>
      <c r="Z23" s="13" t="e">
        <f t="shared" si="2"/>
        <v>#NUM!</v>
      </c>
      <c r="AA23" s="75" t="e">
        <f t="shared" si="8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40" ht="15">
      <c r="A24" s="29" t="s">
        <v>72</v>
      </c>
      <c r="B24" s="6">
        <v>1</v>
      </c>
      <c r="C24" s="6" t="s">
        <v>26</v>
      </c>
      <c r="D24" s="35"/>
      <c r="E24" s="35"/>
      <c r="F24" s="35"/>
      <c r="G24" s="35"/>
      <c r="H24" s="35"/>
      <c r="I24" s="46" t="e">
        <f t="shared" si="3"/>
        <v>#DIV/0!</v>
      </c>
      <c r="J24" s="13" t="e">
        <f t="shared" si="4"/>
        <v>#NUM!</v>
      </c>
      <c r="K24" s="75" t="e">
        <f t="shared" si="5"/>
        <v>#NUM!</v>
      </c>
      <c r="L24" s="35"/>
      <c r="M24" s="35"/>
      <c r="N24" s="35"/>
      <c r="O24" s="35"/>
      <c r="P24" s="35"/>
      <c r="Q24" s="46" t="e">
        <f t="shared" si="0"/>
        <v>#DIV/0!</v>
      </c>
      <c r="R24" s="13" t="e">
        <f t="shared" si="1"/>
        <v>#NUM!</v>
      </c>
      <c r="S24" s="75" t="e">
        <f t="shared" si="6"/>
        <v>#NUM!</v>
      </c>
      <c r="T24" s="35"/>
      <c r="U24" s="35"/>
      <c r="V24" s="35"/>
      <c r="W24" s="35"/>
      <c r="X24" s="35"/>
      <c r="Y24" s="46" t="e">
        <f t="shared" si="18"/>
        <v>#DIV/0!</v>
      </c>
      <c r="Z24" s="13" t="e">
        <f t="shared" si="2"/>
        <v>#NUM!</v>
      </c>
      <c r="AA24" s="75" t="e">
        <f t="shared" si="8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40" ht="15">
      <c r="A25" s="29" t="s">
        <v>73</v>
      </c>
      <c r="B25" s="6">
        <v>1</v>
      </c>
      <c r="C25" s="6" t="s">
        <v>36</v>
      </c>
      <c r="D25" s="35"/>
      <c r="E25" s="35"/>
      <c r="F25" s="35"/>
      <c r="G25" s="35"/>
      <c r="H25" s="35"/>
      <c r="I25" s="46" t="e">
        <f t="shared" si="3"/>
        <v>#DIV/0!</v>
      </c>
      <c r="J25" s="13" t="e">
        <f t="shared" si="4"/>
        <v>#NUM!</v>
      </c>
      <c r="K25" s="75" t="e">
        <f t="shared" si="5"/>
        <v>#NUM!</v>
      </c>
      <c r="L25" s="35"/>
      <c r="M25" s="35"/>
      <c r="N25" s="35"/>
      <c r="O25" s="35"/>
      <c r="P25" s="35"/>
      <c r="Q25" s="46" t="e">
        <f t="shared" si="0"/>
        <v>#DIV/0!</v>
      </c>
      <c r="R25" s="13" t="e">
        <f>MEDIAN(L25:P25)</f>
        <v>#NUM!</v>
      </c>
      <c r="S25" s="75" t="e">
        <f t="shared" si="6"/>
        <v>#NUM!</v>
      </c>
      <c r="T25" s="35"/>
      <c r="U25" s="35"/>
      <c r="V25" s="35"/>
      <c r="W25" s="35"/>
      <c r="X25" s="35"/>
      <c r="Y25" s="46" t="e">
        <f t="shared" si="18"/>
        <v>#DIV/0!</v>
      </c>
      <c r="Z25" s="13" t="e">
        <f t="shared" si="2"/>
        <v>#NUM!</v>
      </c>
      <c r="AA25" s="75" t="e">
        <f t="shared" si="8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40" ht="15">
      <c r="A26" s="29" t="s">
        <v>74</v>
      </c>
      <c r="B26" s="6">
        <v>1</v>
      </c>
      <c r="C26" s="6" t="s">
        <v>26</v>
      </c>
      <c r="D26" s="35"/>
      <c r="E26" s="35"/>
      <c r="F26" s="35"/>
      <c r="G26" s="35"/>
      <c r="H26" s="35"/>
      <c r="I26" s="46" t="e">
        <f t="shared" si="3"/>
        <v>#DIV/0!</v>
      </c>
      <c r="J26" s="13" t="e">
        <f t="shared" si="4"/>
        <v>#NUM!</v>
      </c>
      <c r="K26" s="75" t="e">
        <f t="shared" si="5"/>
        <v>#NUM!</v>
      </c>
      <c r="L26" s="35"/>
      <c r="M26" s="35"/>
      <c r="N26" s="35"/>
      <c r="O26" s="35"/>
      <c r="P26" s="35"/>
      <c r="Q26" s="46" t="e">
        <f t="shared" si="0"/>
        <v>#DIV/0!</v>
      </c>
      <c r="R26" s="13" t="e">
        <f t="shared" ref="R26" si="19">MEDIAN(L26:P26)</f>
        <v>#NUM!</v>
      </c>
      <c r="S26" s="75" t="e">
        <f t="shared" si="6"/>
        <v>#NUM!</v>
      </c>
      <c r="T26" s="35"/>
      <c r="U26" s="35"/>
      <c r="V26" s="35"/>
      <c r="W26" s="35"/>
      <c r="X26" s="35"/>
      <c r="Y26" s="46" t="e">
        <f t="shared" si="18"/>
        <v>#DIV/0!</v>
      </c>
      <c r="Z26" s="13" t="e">
        <f t="shared" si="2"/>
        <v>#NUM!</v>
      </c>
      <c r="AA26" s="75" t="e">
        <f t="shared" si="8"/>
        <v>#NUM!</v>
      </c>
      <c r="AB26" s="77" t="e">
        <f t="shared" si="9"/>
        <v>#NUM!</v>
      </c>
      <c r="AC26" s="77" t="e">
        <f t="shared" si="10"/>
        <v>#NUM!</v>
      </c>
      <c r="AD26" s="77" t="e">
        <f t="shared" si="11"/>
        <v>#NUM!</v>
      </c>
      <c r="AE26" s="77" t="e">
        <f t="shared" si="12"/>
        <v>#NUM!</v>
      </c>
      <c r="AF26" s="77" t="e">
        <f t="shared" si="13"/>
        <v>#NUM!</v>
      </c>
      <c r="AG26" s="77" t="e">
        <f t="shared" si="14"/>
        <v>#NUM!</v>
      </c>
      <c r="AH26" s="77" t="e">
        <f t="shared" si="15"/>
        <v>#NUM!</v>
      </c>
      <c r="AI26" s="77" t="e">
        <f t="shared" si="16"/>
        <v>#NUM!</v>
      </c>
      <c r="AJ26" s="77" t="e">
        <f t="shared" si="17"/>
        <v>#NUM!</v>
      </c>
    </row>
    <row r="27" spans="1:40" ht="15">
      <c r="A27" s="29" t="s">
        <v>75</v>
      </c>
      <c r="B27" s="6">
        <v>1</v>
      </c>
      <c r="C27" s="6" t="s">
        <v>36</v>
      </c>
      <c r="D27" s="35"/>
      <c r="E27" s="35"/>
      <c r="F27" s="35"/>
      <c r="G27" s="35"/>
      <c r="H27" s="35"/>
      <c r="I27" s="46" t="e">
        <f t="shared" si="3"/>
        <v>#DIV/0!</v>
      </c>
      <c r="J27" s="13" t="e">
        <f t="shared" si="4"/>
        <v>#NUM!</v>
      </c>
      <c r="K27" s="75" t="e">
        <f t="shared" si="5"/>
        <v>#NUM!</v>
      </c>
      <c r="L27" s="35"/>
      <c r="M27" s="35"/>
      <c r="N27" s="35"/>
      <c r="O27" s="35"/>
      <c r="P27" s="35"/>
      <c r="Q27" s="46" t="e">
        <f t="shared" si="0"/>
        <v>#DIV/0!</v>
      </c>
      <c r="R27" s="13" t="e">
        <f t="shared" si="1"/>
        <v>#NUM!</v>
      </c>
      <c r="S27" s="75" t="e">
        <f t="shared" si="6"/>
        <v>#NUM!</v>
      </c>
      <c r="T27" s="35"/>
      <c r="U27" s="35"/>
      <c r="V27" s="35"/>
      <c r="W27" s="35"/>
      <c r="X27" s="35"/>
      <c r="Y27" s="46" t="e">
        <f t="shared" si="18"/>
        <v>#DIV/0!</v>
      </c>
      <c r="Z27" s="13" t="e">
        <f t="shared" si="2"/>
        <v>#NUM!</v>
      </c>
      <c r="AA27" s="75" t="e">
        <f t="shared" si="8"/>
        <v>#NUM!</v>
      </c>
      <c r="AB27" s="77" t="e">
        <f t="shared" si="9"/>
        <v>#NUM!</v>
      </c>
      <c r="AC27" s="77" t="e">
        <f t="shared" si="10"/>
        <v>#NUM!</v>
      </c>
      <c r="AD27" s="77" t="e">
        <f t="shared" si="11"/>
        <v>#NUM!</v>
      </c>
      <c r="AE27" s="77" t="e">
        <f t="shared" si="12"/>
        <v>#NUM!</v>
      </c>
      <c r="AF27" s="77" t="e">
        <f t="shared" si="13"/>
        <v>#NUM!</v>
      </c>
      <c r="AG27" s="77" t="e">
        <f t="shared" si="14"/>
        <v>#NUM!</v>
      </c>
      <c r="AH27" s="77" t="e">
        <f t="shared" si="15"/>
        <v>#NUM!</v>
      </c>
      <c r="AI27" s="77" t="e">
        <f t="shared" si="16"/>
        <v>#NUM!</v>
      </c>
      <c r="AJ27" s="77" t="e">
        <f t="shared" si="17"/>
        <v>#NUM!</v>
      </c>
    </row>
    <row r="28" spans="1:40" s="38" customFormat="1" ht="14">
      <c r="A28" s="42" t="s">
        <v>94</v>
      </c>
      <c r="B28" s="40"/>
      <c r="C28" s="36" t="s">
        <v>36</v>
      </c>
      <c r="D28" s="36"/>
      <c r="E28" s="36"/>
      <c r="F28" s="36"/>
      <c r="G28" s="36"/>
      <c r="H28" s="36"/>
      <c r="I28" s="36"/>
      <c r="J28" s="36"/>
      <c r="K28" s="37" t="e">
        <f ca="1">SUMIF(INDIRECT(ADDRESS(4,3)&amp;":"&amp;ADDRESS(ROW()-1,3)),"=Y",INDIRECT(ADDRESS(4,COLUMN())&amp;":"&amp;ADDRESS(ROW()-1,COLUMN())))</f>
        <v>#NUM!</v>
      </c>
      <c r="L28" s="36"/>
      <c r="M28" s="36"/>
      <c r="N28" s="36"/>
      <c r="O28" s="36"/>
      <c r="P28" s="36"/>
      <c r="Q28" s="36"/>
      <c r="R28" s="36"/>
      <c r="S28" s="37" t="e">
        <f ca="1">SUMIF(INDIRECT(ADDRESS(4,3)&amp;":"&amp;ADDRESS(ROW()-1,3)),"=Y",INDIRECT(ADDRESS(4,COLUMN())&amp;":"&amp;ADDRESS(ROW()-1,COLUMN())))</f>
        <v>#NUM!</v>
      </c>
      <c r="T28" s="36"/>
      <c r="U28" s="36"/>
      <c r="V28" s="36"/>
      <c r="W28" s="36"/>
      <c r="X28" s="36"/>
      <c r="Y28" s="36"/>
      <c r="Z28" s="37"/>
      <c r="AA28" s="37" t="e">
        <f ca="1">SUMIF(INDIRECT(ADDRESS(4,3)&amp;":"&amp;ADDRESS(ROW()-1,3)),"=Y",INDIRECT(ADDRESS(4,COLUMN())&amp;":"&amp;ADDRESS(ROW()-1,COLUMN())))</f>
        <v>#NUM!</v>
      </c>
      <c r="AB28" s="37" t="e">
        <f t="shared" ref="AB28:AI28" ca="1" si="20">SUMIF(INDIRECT(ADDRESS(4,3)&amp;":"&amp;ADDRESS(ROW()-1,3)),"=Y",INDIRECT(ADDRESS(4,COLUMN())&amp;":"&amp;ADDRESS(ROW()-1,COLUMN())))</f>
        <v>#NUM!</v>
      </c>
      <c r="AC28" s="37" t="e">
        <f t="shared" ca="1" si="20"/>
        <v>#NUM!</v>
      </c>
      <c r="AD28" s="90" t="e">
        <f ca="1">(AB28-AC28)*2/(AB28+AC28)</f>
        <v>#NUM!</v>
      </c>
      <c r="AE28" s="37" t="e">
        <f t="shared" ca="1" si="20"/>
        <v>#NUM!</v>
      </c>
      <c r="AF28" s="37" t="e">
        <f t="shared" ca="1" si="20"/>
        <v>#NUM!</v>
      </c>
      <c r="AG28" s="90" t="e">
        <f ca="1">(AE28-AF28)*2/(AE28+AF28)</f>
        <v>#NUM!</v>
      </c>
      <c r="AH28" s="37" t="e">
        <f t="shared" ca="1" si="20"/>
        <v>#NUM!</v>
      </c>
      <c r="AI28" s="37" t="e">
        <f t="shared" ca="1" si="20"/>
        <v>#NUM!</v>
      </c>
      <c r="AJ28" s="90" t="e">
        <f ca="1">(AH28-AI28)*2/(AH28+AI28)</f>
        <v>#NUM!</v>
      </c>
    </row>
    <row r="29" spans="1:40" s="38" customFormat="1" ht="14">
      <c r="A29" s="42" t="s">
        <v>95</v>
      </c>
      <c r="B29" s="40"/>
      <c r="C29" s="36" t="s">
        <v>26</v>
      </c>
      <c r="D29" s="36"/>
      <c r="E29" s="36"/>
      <c r="F29" s="36"/>
      <c r="G29" s="36"/>
      <c r="H29" s="36"/>
      <c r="I29" s="36"/>
      <c r="J29" s="36"/>
      <c r="K29" s="37" t="e">
        <f ca="1">SUMIF(INDIRECT(ADDRESS(4,3)&amp;":"&amp;ADDRESS(ROW()-2,3)),"=N",INDIRECT(ADDRESS(4,COLUMN())&amp;":"&amp;ADDRESS(ROW()-2,COLUMN())))</f>
        <v>#NUM!</v>
      </c>
      <c r="L29" s="36"/>
      <c r="M29" s="36"/>
      <c r="N29" s="36"/>
      <c r="O29" s="36"/>
      <c r="P29" s="36"/>
      <c r="Q29" s="36"/>
      <c r="R29" s="36"/>
      <c r="S29" s="37" t="e">
        <f ca="1">SUMIF(INDIRECT(ADDRESS(4,3)&amp;":"&amp;ADDRESS(ROW()-2,3)),"=N",INDIRECT(ADDRESS(4,COLUMN())&amp;":"&amp;ADDRESS(ROW()-2,COLUMN())))</f>
        <v>#NUM!</v>
      </c>
      <c r="T29" s="36"/>
      <c r="U29" s="36"/>
      <c r="V29" s="36"/>
      <c r="W29" s="36"/>
      <c r="X29" s="36"/>
      <c r="Y29" s="36"/>
      <c r="Z29" s="37"/>
      <c r="AA29" s="37" t="e">
        <f ca="1">SUMIF(INDIRECT(ADDRESS(4,3)&amp;":"&amp;ADDRESS(ROW()-2,3)),"=N",INDIRECT(ADDRESS(4,COLUMN())&amp;":"&amp;ADDRESS(ROW()-2,COLUMN())))</f>
        <v>#NUM!</v>
      </c>
      <c r="AB29" s="37" t="e">
        <f t="shared" ref="AB29:AI29" ca="1" si="21">SUMIF(INDIRECT(ADDRESS(4,3)&amp;":"&amp;ADDRESS(ROW()-2,3)),"=N",INDIRECT(ADDRESS(4,COLUMN())&amp;":"&amp;ADDRESS(ROW()-2,COLUMN())))</f>
        <v>#NUM!</v>
      </c>
      <c r="AC29" s="37" t="e">
        <f t="shared" ca="1" si="21"/>
        <v>#NUM!</v>
      </c>
      <c r="AD29" s="90" t="e">
        <f ca="1">(AB29-AC29)*2/(AB29+AC29)</f>
        <v>#NUM!</v>
      </c>
      <c r="AE29" s="37" t="e">
        <f t="shared" ca="1" si="21"/>
        <v>#NUM!</v>
      </c>
      <c r="AF29" s="37" t="e">
        <f t="shared" ca="1" si="21"/>
        <v>#NUM!</v>
      </c>
      <c r="AG29" s="90" t="e">
        <f ca="1">(AE29-AF29)*2/(AE29+AF29)</f>
        <v>#NUM!</v>
      </c>
      <c r="AH29" s="37" t="e">
        <f t="shared" ca="1" si="21"/>
        <v>#NUM!</v>
      </c>
      <c r="AI29" s="37" t="e">
        <f t="shared" ca="1" si="21"/>
        <v>#NUM!</v>
      </c>
      <c r="AJ29" s="90" t="e">
        <f ca="1">(AH29-AI29)*2/(AH29+AI29)</f>
        <v>#NUM!</v>
      </c>
    </row>
    <row r="30" spans="1:4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22"/>
      <c r="T30" s="1"/>
      <c r="U30" s="1"/>
      <c r="V30" s="1"/>
      <c r="W30" s="1"/>
      <c r="X30" s="1"/>
      <c r="Y30" s="1"/>
      <c r="Z30" s="22"/>
      <c r="AA30" s="2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22"/>
      <c r="T31" s="1"/>
      <c r="U31" s="1"/>
      <c r="V31" s="1"/>
      <c r="W31" s="1"/>
      <c r="X31" s="1"/>
      <c r="Y31" s="1"/>
      <c r="Z31" s="22"/>
      <c r="AA31" s="2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22"/>
      <c r="T32" s="1"/>
      <c r="U32" s="1"/>
      <c r="V32" s="1"/>
      <c r="W32" s="1"/>
      <c r="X32" s="1"/>
      <c r="Y32" s="1"/>
      <c r="Z32" s="22"/>
      <c r="AA32" s="2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22"/>
      <c r="T33" s="1"/>
      <c r="U33" s="1"/>
      <c r="V33" s="1"/>
      <c r="W33" s="1"/>
      <c r="X33" s="1"/>
      <c r="Y33" s="1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22"/>
      <c r="T34" s="1"/>
      <c r="U34" s="1"/>
      <c r="V34" s="1"/>
      <c r="W34" s="1"/>
      <c r="X34" s="1"/>
      <c r="Y34" s="1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22"/>
      <c r="T35" s="1"/>
      <c r="U35" s="1"/>
      <c r="V35" s="1"/>
      <c r="W35" s="1"/>
      <c r="X35" s="1"/>
      <c r="Y35" s="1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22"/>
      <c r="T36" s="1"/>
      <c r="U36" s="1"/>
      <c r="V36" s="1"/>
      <c r="W36" s="1"/>
      <c r="X36" s="1"/>
      <c r="Y36" s="1"/>
      <c r="Z36" s="22"/>
      <c r="AA36" s="2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22"/>
      <c r="T37" s="1"/>
      <c r="U37" s="1"/>
      <c r="V37" s="1"/>
      <c r="W37" s="1"/>
      <c r="X37" s="1"/>
      <c r="Y37" s="1"/>
      <c r="Z37" s="22"/>
      <c r="AA37" s="2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22"/>
      <c r="T38" s="1"/>
      <c r="U38" s="1"/>
      <c r="V38" s="1"/>
      <c r="W38" s="1"/>
      <c r="X38" s="1"/>
      <c r="Y38" s="1"/>
      <c r="Z38" s="22"/>
      <c r="AA38" s="2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22"/>
      <c r="T39" s="1"/>
      <c r="U39" s="1"/>
      <c r="V39" s="1"/>
      <c r="W39" s="1"/>
      <c r="X39" s="1"/>
      <c r="Y39" s="1"/>
      <c r="Z39" s="22"/>
      <c r="AA39" s="2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22"/>
      <c r="T40" s="1"/>
      <c r="U40" s="1"/>
      <c r="V40" s="1"/>
      <c r="W40" s="1"/>
      <c r="X40" s="1"/>
      <c r="Y40" s="1"/>
      <c r="Z40" s="22"/>
      <c r="AA40" s="2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22"/>
      <c r="T41" s="1"/>
      <c r="U41" s="1"/>
      <c r="V41" s="1"/>
      <c r="W41" s="1"/>
      <c r="X41" s="1"/>
      <c r="Y41" s="1"/>
      <c r="Z41" s="22"/>
      <c r="AA41" s="2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22"/>
      <c r="T42" s="1"/>
      <c r="U42" s="1"/>
      <c r="V42" s="1"/>
      <c r="W42" s="1"/>
      <c r="X42" s="1"/>
      <c r="Y42" s="1"/>
      <c r="Z42" s="22"/>
      <c r="AA42" s="2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22"/>
      <c r="L43" s="1"/>
      <c r="M43" s="1"/>
      <c r="N43" s="1"/>
      <c r="O43" s="1"/>
      <c r="P43" s="1"/>
      <c r="Q43" s="1"/>
      <c r="R43" s="1"/>
      <c r="S43" s="22"/>
      <c r="T43" s="1"/>
      <c r="U43" s="1"/>
      <c r="V43" s="1"/>
      <c r="W43" s="1"/>
      <c r="X43" s="1"/>
      <c r="Y43" s="1"/>
      <c r="Z43" s="22"/>
      <c r="AA43" s="2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22"/>
      <c r="L44" s="1"/>
      <c r="M44" s="1"/>
      <c r="N44" s="1"/>
      <c r="O44" s="1"/>
      <c r="P44" s="1"/>
      <c r="Q44" s="1"/>
      <c r="R44" s="1"/>
      <c r="S44" s="22"/>
      <c r="T44" s="1"/>
      <c r="U44" s="1"/>
      <c r="V44" s="1"/>
      <c r="W44" s="1"/>
      <c r="X44" s="1"/>
      <c r="Y44" s="1"/>
      <c r="Z44" s="22"/>
      <c r="AA44" s="2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22"/>
      <c r="L45" s="1"/>
      <c r="M45" s="1"/>
      <c r="N45" s="1"/>
      <c r="O45" s="1"/>
      <c r="P45" s="1"/>
      <c r="Q45" s="1"/>
      <c r="R45" s="1"/>
      <c r="S45" s="22"/>
      <c r="T45" s="1"/>
      <c r="U45" s="1"/>
      <c r="V45" s="1"/>
      <c r="W45" s="1"/>
      <c r="X45" s="1"/>
      <c r="Y45" s="1"/>
      <c r="Z45" s="22"/>
      <c r="AA45" s="2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22"/>
      <c r="T46" s="1"/>
      <c r="U46" s="1"/>
      <c r="V46" s="1"/>
      <c r="W46" s="1"/>
      <c r="X46" s="1"/>
      <c r="Y46" s="1"/>
      <c r="Z46" s="22"/>
      <c r="AA46" s="2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22"/>
      <c r="T47" s="1"/>
      <c r="U47" s="1"/>
      <c r="V47" s="1"/>
      <c r="W47" s="1"/>
      <c r="X47" s="1"/>
      <c r="Y47" s="1"/>
      <c r="Z47" s="22"/>
      <c r="AA47" s="2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22"/>
      <c r="T48" s="1"/>
      <c r="U48" s="1"/>
      <c r="V48" s="1"/>
      <c r="W48" s="1"/>
      <c r="X48" s="1"/>
      <c r="Y48" s="1"/>
      <c r="Z48" s="22"/>
      <c r="AA48" s="2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22"/>
      <c r="T49" s="1"/>
      <c r="U49" s="1"/>
      <c r="V49" s="1"/>
      <c r="W49" s="1"/>
      <c r="X49" s="1"/>
      <c r="Y49" s="1"/>
      <c r="Z49" s="22"/>
      <c r="AA49" s="2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22"/>
      <c r="T50" s="1"/>
      <c r="U50" s="1"/>
      <c r="V50" s="1"/>
      <c r="W50" s="1"/>
      <c r="X50" s="1"/>
      <c r="Y50" s="1"/>
      <c r="Z50" s="22"/>
      <c r="AA50" s="2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22"/>
      <c r="T51" s="1"/>
      <c r="U51" s="1"/>
      <c r="V51" s="1"/>
      <c r="W51" s="1"/>
      <c r="X51" s="1"/>
      <c r="Y51" s="1"/>
      <c r="Z51" s="22"/>
      <c r="AA51" s="2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22"/>
      <c r="T52" s="1"/>
      <c r="U52" s="1"/>
      <c r="V52" s="1"/>
      <c r="W52" s="1"/>
      <c r="X52" s="1"/>
      <c r="Y52" s="1"/>
      <c r="Z52" s="22"/>
      <c r="AA52" s="2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22"/>
      <c r="T53" s="1"/>
      <c r="U53" s="1"/>
      <c r="V53" s="1"/>
      <c r="W53" s="1"/>
      <c r="X53" s="1"/>
      <c r="Y53" s="1"/>
      <c r="Z53" s="22"/>
      <c r="AA53" s="2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22"/>
      <c r="T54" s="1"/>
      <c r="U54" s="1"/>
      <c r="V54" s="1"/>
      <c r="W54" s="1"/>
      <c r="X54" s="1"/>
      <c r="Y54" s="1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22"/>
      <c r="T55" s="1"/>
      <c r="U55" s="1"/>
      <c r="V55" s="1"/>
      <c r="W55" s="1"/>
      <c r="X55" s="1"/>
      <c r="Y55" s="1"/>
      <c r="Z55" s="22"/>
      <c r="AA55" s="2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22"/>
      <c r="T56" s="1"/>
      <c r="U56" s="1"/>
      <c r="V56" s="1"/>
      <c r="W56" s="1"/>
      <c r="X56" s="1"/>
      <c r="Y56" s="1"/>
      <c r="Z56" s="22"/>
      <c r="AA56" s="2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22"/>
      <c r="T57" s="1"/>
      <c r="U57" s="1"/>
      <c r="V57" s="1"/>
      <c r="W57" s="1"/>
      <c r="X57" s="1"/>
      <c r="Y57" s="1"/>
      <c r="Z57" s="22"/>
      <c r="AA57" s="2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22"/>
      <c r="T58" s="1"/>
      <c r="U58" s="1"/>
      <c r="V58" s="1"/>
      <c r="W58" s="1"/>
      <c r="X58" s="1"/>
      <c r="Y58" s="1"/>
      <c r="Z58" s="22"/>
      <c r="AA58" s="2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22"/>
      <c r="T59" s="1"/>
      <c r="U59" s="1"/>
      <c r="V59" s="1"/>
      <c r="W59" s="1"/>
      <c r="X59" s="1"/>
      <c r="Y59" s="1"/>
      <c r="Z59" s="22"/>
      <c r="AA59" s="2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22"/>
      <c r="T60" s="1"/>
      <c r="U60" s="1"/>
      <c r="V60" s="1"/>
      <c r="W60" s="1"/>
      <c r="X60" s="1"/>
      <c r="Y60" s="1"/>
      <c r="Z60" s="22"/>
      <c r="AA60" s="2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22"/>
      <c r="T61" s="1"/>
      <c r="U61" s="1"/>
      <c r="V61" s="1"/>
      <c r="W61" s="1"/>
      <c r="X61" s="1"/>
      <c r="Y61" s="1"/>
      <c r="Z61" s="22"/>
      <c r="AA61" s="2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22"/>
      <c r="T62" s="1"/>
      <c r="U62" s="1"/>
      <c r="V62" s="1"/>
      <c r="W62" s="1"/>
      <c r="X62" s="1"/>
      <c r="Y62" s="1"/>
      <c r="Z62" s="22"/>
      <c r="AA62" s="2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22"/>
      <c r="T63" s="1"/>
      <c r="U63" s="1"/>
      <c r="V63" s="1"/>
      <c r="W63" s="1"/>
      <c r="X63" s="1"/>
      <c r="Y63" s="1"/>
      <c r="Z63" s="22"/>
      <c r="AA63" s="2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22"/>
      <c r="T64" s="1"/>
      <c r="U64" s="1"/>
      <c r="V64" s="1"/>
      <c r="W64" s="1"/>
      <c r="X64" s="1"/>
      <c r="Y64" s="1"/>
      <c r="Z64" s="22"/>
      <c r="AA64" s="2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22"/>
      <c r="T65" s="1"/>
      <c r="U65" s="1"/>
      <c r="V65" s="1"/>
      <c r="W65" s="1"/>
      <c r="X65" s="1"/>
      <c r="Y65" s="1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22"/>
      <c r="T66" s="1"/>
      <c r="U66" s="1"/>
      <c r="V66" s="1"/>
      <c r="W66" s="1"/>
      <c r="X66" s="1"/>
      <c r="Y66" s="1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22"/>
      <c r="T67" s="1"/>
      <c r="U67" s="1"/>
      <c r="V67" s="1"/>
      <c r="W67" s="1"/>
      <c r="X67" s="1"/>
      <c r="Y67" s="1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22"/>
      <c r="L68" s="1"/>
      <c r="M68" s="1"/>
      <c r="N68" s="1"/>
      <c r="O68" s="1"/>
      <c r="P68" s="1"/>
      <c r="Q68" s="1"/>
      <c r="R68" s="1"/>
      <c r="S68" s="22"/>
      <c r="T68" s="1"/>
      <c r="U68" s="1"/>
      <c r="V68" s="1"/>
      <c r="W68" s="1"/>
      <c r="X68" s="1"/>
      <c r="Y68" s="1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22"/>
      <c r="L69" s="1"/>
      <c r="M69" s="1"/>
      <c r="N69" s="1"/>
      <c r="O69" s="1"/>
      <c r="P69" s="1"/>
      <c r="Q69" s="1"/>
      <c r="R69" s="1"/>
      <c r="S69" s="22"/>
      <c r="T69" s="1"/>
      <c r="U69" s="1"/>
      <c r="V69" s="1"/>
      <c r="W69" s="1"/>
      <c r="X69" s="1"/>
      <c r="Y69" s="1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22"/>
      <c r="L70" s="1"/>
      <c r="M70" s="1"/>
      <c r="N70" s="1"/>
      <c r="O70" s="1"/>
      <c r="P70" s="1"/>
      <c r="Q70" s="1"/>
      <c r="R70" s="1"/>
      <c r="S70" s="22"/>
      <c r="T70" s="1"/>
      <c r="U70" s="1"/>
      <c r="V70" s="1"/>
      <c r="W70" s="1"/>
      <c r="X70" s="1"/>
      <c r="Y70" s="1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22"/>
      <c r="T71" s="1"/>
      <c r="U71" s="1"/>
      <c r="V71" s="1"/>
      <c r="W71" s="1"/>
      <c r="X71" s="1"/>
      <c r="Y71" s="1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22"/>
      <c r="T72" s="1"/>
      <c r="U72" s="1"/>
      <c r="V72" s="1"/>
      <c r="W72" s="1"/>
      <c r="X72" s="1"/>
      <c r="Y72" s="1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22"/>
      <c r="T73" s="1"/>
      <c r="U73" s="1"/>
      <c r="V73" s="1"/>
      <c r="W73" s="1"/>
      <c r="X73" s="1"/>
      <c r="Y73" s="1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22"/>
      <c r="T74" s="1"/>
      <c r="U74" s="1"/>
      <c r="V74" s="1"/>
      <c r="W74" s="1"/>
      <c r="X74" s="1"/>
      <c r="Y74" s="1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22"/>
      <c r="T75" s="1"/>
      <c r="U75" s="1"/>
      <c r="V75" s="1"/>
      <c r="W75" s="1"/>
      <c r="X75" s="1"/>
      <c r="Y75" s="1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22"/>
      <c r="T76" s="1"/>
      <c r="U76" s="1"/>
      <c r="V76" s="1"/>
      <c r="W76" s="1"/>
      <c r="X76" s="1"/>
      <c r="Y76" s="1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22"/>
      <c r="T77" s="1"/>
      <c r="U77" s="1"/>
      <c r="V77" s="1"/>
      <c r="W77" s="1"/>
      <c r="X77" s="1"/>
      <c r="Y77" s="1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22"/>
      <c r="T78" s="1"/>
      <c r="U78" s="1"/>
      <c r="V78" s="1"/>
      <c r="W78" s="1"/>
      <c r="X78" s="1"/>
      <c r="Y78" s="1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22"/>
      <c r="T79" s="1"/>
      <c r="U79" s="1"/>
      <c r="V79" s="1"/>
      <c r="W79" s="1"/>
      <c r="X79" s="1"/>
      <c r="Y79" s="1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22"/>
      <c r="T80" s="1"/>
      <c r="U80" s="1"/>
      <c r="V80" s="1"/>
      <c r="W80" s="1"/>
      <c r="X80" s="1"/>
      <c r="Y80" s="1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22"/>
      <c r="T81" s="1"/>
      <c r="U81" s="1"/>
      <c r="V81" s="1"/>
      <c r="W81" s="1"/>
      <c r="X81" s="1"/>
      <c r="Y81" s="1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22"/>
      <c r="T82" s="1"/>
      <c r="U82" s="1"/>
      <c r="V82" s="1"/>
      <c r="W82" s="1"/>
      <c r="X82" s="1"/>
      <c r="Y82" s="1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22"/>
      <c r="T83" s="1"/>
      <c r="U83" s="1"/>
      <c r="V83" s="1"/>
      <c r="W83" s="1"/>
      <c r="X83" s="1"/>
      <c r="Y83" s="1"/>
      <c r="Z83" s="22"/>
      <c r="AA83" s="2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22"/>
      <c r="T84" s="1"/>
      <c r="U84" s="1"/>
      <c r="V84" s="1"/>
      <c r="W84" s="1"/>
      <c r="X84" s="1"/>
      <c r="Y84" s="1"/>
      <c r="Z84" s="22"/>
      <c r="AA84" s="2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22"/>
      <c r="T85" s="1"/>
      <c r="U85" s="1"/>
      <c r="V85" s="1"/>
      <c r="W85" s="1"/>
      <c r="X85" s="1"/>
      <c r="Y85" s="1"/>
      <c r="Z85" s="22"/>
      <c r="AA85" s="2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22"/>
      <c r="T86" s="1"/>
      <c r="U86" s="1"/>
      <c r="V86" s="1"/>
      <c r="W86" s="1"/>
      <c r="X86" s="1"/>
      <c r="Y86" s="1"/>
      <c r="Z86" s="22"/>
      <c r="AA86" s="2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22"/>
      <c r="AA87" s="2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22"/>
      <c r="AA88" s="2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22"/>
      <c r="AA89" s="2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22"/>
      <c r="AA90" s="2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22"/>
      <c r="AA91" s="2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22"/>
      <c r="AA92" s="2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22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22"/>
      <c r="AA93" s="2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22"/>
      <c r="AA94" s="2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22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22"/>
      <c r="AA95" s="2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22"/>
      <c r="AA96" s="2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22"/>
      <c r="AA97" s="2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22"/>
      <c r="AA98" s="2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22"/>
      <c r="AA99" s="2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22"/>
      <c r="AA100" s="2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22"/>
      <c r="AA101" s="2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22"/>
      <c r="AA102" s="2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22"/>
      <c r="AA103" s="2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22"/>
      <c r="AA104" s="2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22"/>
      <c r="AA105" s="2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22"/>
      <c r="AA106" s="2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22"/>
      <c r="AA107" s="2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22"/>
      <c r="AA108" s="2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22"/>
      <c r="AA109" s="2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22"/>
      <c r="AA110" s="2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22"/>
      <c r="AA111" s="2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22"/>
      <c r="AA112" s="2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22"/>
      <c r="AA113" s="2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22"/>
      <c r="AA114" s="2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22"/>
      <c r="AA115" s="2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22"/>
      <c r="AA116" s="2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22"/>
      <c r="AA117" s="2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22"/>
      <c r="AA118" s="2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22"/>
      <c r="AA119" s="2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22"/>
      <c r="AA120" s="2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22"/>
      <c r="AA121" s="2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22"/>
      <c r="AA122" s="2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22"/>
      <c r="AA123" s="2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22"/>
      <c r="AA124" s="2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22"/>
      <c r="AA125" s="2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22"/>
      <c r="AA126" s="2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22"/>
      <c r="AA127" s="2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22"/>
      <c r="AA128" s="2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22"/>
      <c r="AA129" s="2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22"/>
      <c r="AA130" s="2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22"/>
      <c r="AA131" s="2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22"/>
      <c r="AA132" s="2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22"/>
      <c r="AA133" s="2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22"/>
      <c r="AA134" s="2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22"/>
      <c r="AA135" s="2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22"/>
      <c r="AA136" s="2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22"/>
      <c r="AA137" s="2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22"/>
      <c r="AA138" s="2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22"/>
      <c r="AA139" s="2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22"/>
      <c r="AA140" s="2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22"/>
      <c r="AA141" s="2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22"/>
      <c r="AA142" s="2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2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22"/>
      <c r="AA143" s="2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2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22"/>
      <c r="AA144" s="2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2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22"/>
      <c r="AA145" s="2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2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22"/>
      <c r="AA146" s="2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2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22"/>
      <c r="AA147" s="2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2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22"/>
      <c r="AA148" s="2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2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22"/>
      <c r="AA149" s="2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2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22"/>
      <c r="AA150" s="2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2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22"/>
      <c r="AA151" s="2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2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22"/>
      <c r="AA152" s="2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2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22"/>
      <c r="AA153" s="2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2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22"/>
      <c r="AA154" s="2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2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22"/>
      <c r="AA155" s="2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2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22"/>
      <c r="AA156" s="2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2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22"/>
      <c r="AA157" s="2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2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22"/>
      <c r="AA158" s="2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22"/>
      <c r="AA159" s="2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2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22"/>
      <c r="AA160" s="2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22"/>
      <c r="AA161" s="2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22"/>
      <c r="AA162" s="2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22"/>
      <c r="AA163" s="2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2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22"/>
      <c r="AA164" s="2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2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22"/>
      <c r="AA165" s="2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22"/>
      <c r="AA166" s="2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2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22"/>
      <c r="AA167" s="2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2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22"/>
      <c r="AA168" s="2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2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22"/>
      <c r="AA169" s="2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22"/>
      <c r="AA170" s="2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2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22"/>
      <c r="AA171" s="2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2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22"/>
      <c r="AA172" s="2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22"/>
      <c r="AA173" s="2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22"/>
      <c r="AA174" s="2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2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22"/>
      <c r="AA175" s="2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2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22"/>
      <c r="AA176" s="2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2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22"/>
      <c r="AA177" s="2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22"/>
      <c r="AA178" s="2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2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22"/>
      <c r="AA179" s="2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2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22"/>
      <c r="AA180" s="2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22"/>
      <c r="AA181" s="2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22"/>
      <c r="AA182" s="2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2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22"/>
      <c r="AA183" s="2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2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22"/>
      <c r="AA184" s="2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2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22"/>
      <c r="AA185" s="2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22"/>
      <c r="AA186" s="2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2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22"/>
      <c r="AA187" s="2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2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22"/>
      <c r="AA188" s="2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2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22"/>
      <c r="AA189" s="2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2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22"/>
      <c r="AA190" s="2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2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22"/>
      <c r="AA191" s="2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2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22"/>
      <c r="AA192" s="2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2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22"/>
      <c r="AA193" s="2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22"/>
      <c r="AA194" s="2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2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22"/>
      <c r="AA195" s="2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2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22"/>
      <c r="AA196" s="2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2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22"/>
      <c r="AA197" s="2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2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22"/>
      <c r="AA198" s="2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2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22"/>
      <c r="AA199" s="2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2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22"/>
      <c r="AA200" s="2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2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22"/>
      <c r="AA201" s="2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22"/>
      <c r="AA202" s="2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2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22"/>
      <c r="AA203" s="2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2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22"/>
      <c r="AA204" s="2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2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22"/>
      <c r="AA205" s="2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2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22"/>
      <c r="AA206" s="2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2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22"/>
      <c r="AA207" s="2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2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22"/>
      <c r="AA208" s="2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2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22"/>
      <c r="AA209" s="2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22"/>
      <c r="AA210" s="2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2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22"/>
      <c r="AA211" s="2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2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22"/>
      <c r="AA212" s="2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2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22"/>
      <c r="AA213" s="2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22"/>
      <c r="AA214" s="2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2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22"/>
      <c r="AA215" s="2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2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22"/>
      <c r="AA216" s="2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2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22"/>
      <c r="AA217" s="2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22"/>
      <c r="AA218" s="2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2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22"/>
      <c r="AA219" s="2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2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22"/>
      <c r="AA220" s="2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22"/>
      <c r="AA221" s="2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22"/>
      <c r="AA222" s="2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2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22"/>
      <c r="AA223" s="2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2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22"/>
      <c r="AA224" s="2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2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22"/>
      <c r="AA225" s="2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22"/>
      <c r="AA226" s="2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2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22"/>
      <c r="AA227" s="2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2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22"/>
      <c r="AA228" s="2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2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22"/>
      <c r="AA229" s="2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2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22"/>
      <c r="AA230" s="2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2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22"/>
      <c r="AA231" s="2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2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22"/>
      <c r="AA232" s="2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2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22"/>
      <c r="AA233" s="2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2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22"/>
      <c r="AA234" s="2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2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22"/>
      <c r="AA235" s="2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2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22"/>
      <c r="AA236" s="2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2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22"/>
      <c r="AA237" s="2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2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22"/>
      <c r="AA238" s="2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2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22"/>
      <c r="AA239" s="2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2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22"/>
      <c r="AA240" s="2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2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22"/>
      <c r="AA241" s="2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2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22"/>
      <c r="AA242" s="2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2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22"/>
      <c r="AA243" s="2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2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22"/>
      <c r="AA244" s="2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2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22"/>
      <c r="AA245" s="2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2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22"/>
      <c r="AA246" s="2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2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22"/>
      <c r="AA247" s="2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2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22"/>
      <c r="AA248" s="2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2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22"/>
      <c r="AA249" s="2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2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22"/>
      <c r="AA250" s="2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2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22"/>
      <c r="AA251" s="2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2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22"/>
      <c r="AA252" s="2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2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22"/>
      <c r="AA253" s="2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2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22"/>
      <c r="AA254" s="2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2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22"/>
      <c r="AA255" s="2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2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22"/>
      <c r="AA256" s="2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2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22"/>
      <c r="AA257" s="2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2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22"/>
      <c r="AA258" s="2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2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22"/>
      <c r="AA259" s="2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2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22"/>
      <c r="AA260" s="2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2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22"/>
      <c r="AA261" s="2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2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22"/>
      <c r="AA262" s="2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2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22"/>
      <c r="AA263" s="2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2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22"/>
      <c r="AA264" s="2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2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22"/>
      <c r="AA265" s="2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2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22"/>
      <c r="AA266" s="2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2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22"/>
      <c r="AA267" s="2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2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22"/>
      <c r="AA268" s="2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2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22"/>
      <c r="AA269" s="2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2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22"/>
      <c r="AA270" s="2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2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22"/>
      <c r="AA271" s="2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2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22"/>
      <c r="AA272" s="2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2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22"/>
      <c r="AA273" s="2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2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22"/>
      <c r="AA274" s="2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2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22"/>
      <c r="AA275" s="2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2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22"/>
      <c r="AA276" s="2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2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22"/>
      <c r="AA277" s="2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2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22"/>
      <c r="AA278" s="2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2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22"/>
      <c r="AA279" s="2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2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22"/>
      <c r="AA280" s="2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2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22"/>
      <c r="AA281" s="2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2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22"/>
      <c r="AA282" s="2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2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22"/>
      <c r="AA283" s="2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2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22"/>
      <c r="AA284" s="2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2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22"/>
      <c r="AA285" s="2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2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22"/>
      <c r="AA286" s="2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2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22"/>
      <c r="AA287" s="2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2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22"/>
      <c r="AA288" s="2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2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22"/>
      <c r="AA289" s="2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2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22"/>
      <c r="AA290" s="2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2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22"/>
      <c r="AA291" s="2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2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22"/>
      <c r="AA292" s="2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2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22"/>
      <c r="AA293" s="2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2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22"/>
      <c r="AA294" s="2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2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22"/>
      <c r="AA295" s="2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2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22"/>
      <c r="AA296" s="2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2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22"/>
      <c r="AA297" s="2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2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22"/>
      <c r="AA298" s="2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2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22"/>
      <c r="AA299" s="2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2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22"/>
      <c r="AA300" s="2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2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22"/>
      <c r="AA301" s="2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2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22"/>
      <c r="AA302" s="2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2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22"/>
      <c r="AA303" s="2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2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22"/>
      <c r="AA304" s="2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2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22"/>
      <c r="AA305" s="2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2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22"/>
      <c r="AA306" s="2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2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22"/>
      <c r="AA307" s="2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2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22"/>
      <c r="AA308" s="2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2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22"/>
      <c r="AA309" s="2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2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22"/>
      <c r="AA310" s="2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2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22"/>
      <c r="AA311" s="2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2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22"/>
      <c r="AA312" s="2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2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22"/>
      <c r="AA313" s="2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2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22"/>
      <c r="AA314" s="2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2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22"/>
      <c r="AA315" s="2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2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22"/>
      <c r="AA316" s="2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2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22"/>
      <c r="AA317" s="2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2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22"/>
      <c r="AA318" s="2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2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22"/>
      <c r="AA319" s="2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2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22"/>
      <c r="AA320" s="2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2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22"/>
      <c r="AA321" s="2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2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22"/>
      <c r="AA322" s="2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2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22"/>
      <c r="AA323" s="2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2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22"/>
      <c r="AA324" s="2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2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22"/>
      <c r="AA325" s="2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2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22"/>
      <c r="AA326" s="2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2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22"/>
      <c r="AA327" s="2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2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22"/>
      <c r="AA328" s="2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2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22"/>
      <c r="AA329" s="2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2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22"/>
      <c r="AA330" s="2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2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22"/>
      <c r="AA331" s="2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2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22"/>
      <c r="AA332" s="2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2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22"/>
      <c r="AA333" s="2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2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22"/>
      <c r="AA334" s="2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2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22"/>
      <c r="AA335" s="2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2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22"/>
      <c r="AA336" s="2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2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22"/>
      <c r="AA337" s="2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2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22"/>
      <c r="AA338" s="2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2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22"/>
      <c r="AA339" s="2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2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22"/>
      <c r="AA340" s="2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2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22"/>
      <c r="AA341" s="2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2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22"/>
      <c r="AA342" s="2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2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22"/>
      <c r="AA343" s="2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2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22"/>
      <c r="AA344" s="2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2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22"/>
      <c r="AA345" s="2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2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22"/>
      <c r="AA346" s="2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2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22"/>
      <c r="AA347" s="2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2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22"/>
      <c r="AA348" s="2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2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22"/>
      <c r="AA349" s="2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2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22"/>
      <c r="AA350" s="2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2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22"/>
      <c r="AA351" s="2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2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22"/>
      <c r="AA352" s="2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2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22"/>
      <c r="AA353" s="2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2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22"/>
      <c r="AA354" s="2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2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22"/>
      <c r="AA355" s="2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2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22"/>
      <c r="AA356" s="2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2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22"/>
      <c r="AA357" s="2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2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22"/>
      <c r="AA358" s="2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2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22"/>
      <c r="AA359" s="2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2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22"/>
      <c r="AA360" s="2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2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22"/>
      <c r="AA361" s="2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2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22"/>
      <c r="AA362" s="2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2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22"/>
      <c r="AA363" s="2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2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22"/>
      <c r="AA364" s="2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2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22"/>
      <c r="AA365" s="2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2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22"/>
      <c r="AA366" s="2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2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22"/>
      <c r="AA367" s="2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2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22"/>
      <c r="AA368" s="2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2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22"/>
      <c r="AA369" s="2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2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22"/>
      <c r="AA370" s="2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2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22"/>
      <c r="AA371" s="2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2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22"/>
      <c r="AA372" s="2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2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22"/>
      <c r="AA373" s="2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2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22"/>
      <c r="AA374" s="2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2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22"/>
      <c r="AA375" s="2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2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22"/>
      <c r="AA376" s="2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2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22"/>
      <c r="AA377" s="2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2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22"/>
      <c r="AA378" s="2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2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22"/>
      <c r="AA379" s="2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2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22"/>
      <c r="AA380" s="2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2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22"/>
      <c r="AA381" s="2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2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22"/>
      <c r="AA382" s="2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2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22"/>
      <c r="AA383" s="2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2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22"/>
      <c r="AA384" s="2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2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22"/>
      <c r="AA385" s="2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2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22"/>
      <c r="AA386" s="2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2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22"/>
      <c r="AA387" s="2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2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22"/>
      <c r="AA388" s="2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2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22"/>
      <c r="AA389" s="2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2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22"/>
      <c r="AA390" s="2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2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22"/>
      <c r="AA391" s="2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2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22"/>
      <c r="AA392" s="2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2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22"/>
      <c r="AA393" s="2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2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22"/>
      <c r="AA394" s="2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2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22"/>
      <c r="AA395" s="2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2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22"/>
      <c r="AA396" s="2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2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22"/>
      <c r="AA397" s="2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2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22"/>
      <c r="AA398" s="2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2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22"/>
      <c r="AA399" s="2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2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22"/>
      <c r="AA400" s="2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2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22"/>
      <c r="AA401" s="2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2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22"/>
      <c r="AA402" s="2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2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22"/>
      <c r="AA403" s="2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2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22"/>
      <c r="AA404" s="2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2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22"/>
      <c r="AA405" s="2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2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22"/>
      <c r="AA406" s="2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2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22"/>
      <c r="AA407" s="2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2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22"/>
      <c r="AA408" s="2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2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22"/>
      <c r="AA409" s="2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2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22"/>
      <c r="AA410" s="2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2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22"/>
      <c r="AA411" s="2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2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22"/>
      <c r="AA412" s="2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2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22"/>
      <c r="AA413" s="2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2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22"/>
      <c r="AA414" s="2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2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22"/>
      <c r="AA415" s="2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2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22"/>
      <c r="AA416" s="2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2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22"/>
      <c r="AA417" s="2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2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22"/>
      <c r="AA418" s="2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2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22"/>
      <c r="AA419" s="2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2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22"/>
      <c r="AA420" s="2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2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22"/>
      <c r="AA421" s="2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2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22"/>
      <c r="AA422" s="2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2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22"/>
      <c r="AA423" s="2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2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22"/>
      <c r="AA424" s="2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2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22"/>
      <c r="AA425" s="2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2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22"/>
      <c r="AA426" s="2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2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22"/>
      <c r="AA427" s="2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2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22"/>
      <c r="AA428" s="2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2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22"/>
      <c r="AA429" s="2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2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22"/>
      <c r="AA430" s="2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2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22"/>
      <c r="AA431" s="2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2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22"/>
      <c r="AA432" s="2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2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22"/>
      <c r="AA433" s="2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2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22"/>
      <c r="AA434" s="2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2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22"/>
      <c r="AA435" s="2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2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22"/>
      <c r="AA436" s="2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2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22"/>
      <c r="AA437" s="2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2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22"/>
      <c r="AA438" s="2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2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22"/>
      <c r="AA439" s="2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2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22"/>
      <c r="AA440" s="2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2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22"/>
      <c r="AA441" s="2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2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22"/>
      <c r="AA442" s="2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2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22"/>
      <c r="AA443" s="2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2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22"/>
      <c r="AA444" s="2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2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22"/>
      <c r="AA445" s="2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2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22"/>
      <c r="AA446" s="2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2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22"/>
      <c r="AA447" s="2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2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22"/>
      <c r="AA448" s="2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2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22"/>
      <c r="AA449" s="2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2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22"/>
      <c r="AA450" s="2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2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22"/>
      <c r="AA451" s="2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2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22"/>
      <c r="AA452" s="2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2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22"/>
      <c r="AA453" s="2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2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22"/>
      <c r="AA454" s="2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2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22"/>
      <c r="AA455" s="2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2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22"/>
      <c r="AA456" s="2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2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22"/>
      <c r="AA457" s="2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2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22"/>
      <c r="AA458" s="2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2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22"/>
      <c r="AA459" s="2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2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22"/>
      <c r="AA460" s="2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2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22"/>
      <c r="AA461" s="2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2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22"/>
      <c r="AA462" s="2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2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22"/>
      <c r="AA463" s="2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2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22"/>
      <c r="AA464" s="2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2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22"/>
      <c r="AA465" s="2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2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22"/>
      <c r="AA466" s="2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2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22"/>
      <c r="AA467" s="2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2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22"/>
      <c r="AA468" s="2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2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22"/>
      <c r="AA469" s="2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2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22"/>
      <c r="AA470" s="2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2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22"/>
      <c r="AA471" s="2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2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22"/>
      <c r="AA472" s="2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2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22"/>
      <c r="AA473" s="2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2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22"/>
      <c r="AA474" s="2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2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22"/>
      <c r="AA475" s="2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2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22"/>
      <c r="AA476" s="2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2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22"/>
      <c r="AA477" s="2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2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22"/>
      <c r="AA478" s="2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2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22"/>
      <c r="AA479" s="2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2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22"/>
      <c r="AA480" s="2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2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22"/>
      <c r="AA481" s="2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2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22"/>
      <c r="AA482" s="2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2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22"/>
      <c r="AA483" s="2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2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22"/>
      <c r="AA484" s="2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2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22"/>
      <c r="AA485" s="2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2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22"/>
      <c r="AA486" s="2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2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22"/>
      <c r="AA487" s="2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2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22"/>
      <c r="AA488" s="2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2"/>
      <c r="L489" s="1"/>
      <c r="M489" s="1"/>
      <c r="N489" s="1"/>
      <c r="O489" s="1"/>
      <c r="P489" s="1"/>
      <c r="Q489" s="1"/>
      <c r="R489" s="1"/>
      <c r="S489" s="22"/>
      <c r="T489" s="1"/>
      <c r="U489" s="1"/>
      <c r="V489" s="1"/>
      <c r="W489" s="1"/>
      <c r="X489" s="1"/>
      <c r="Y489" s="1"/>
      <c r="Z489" s="22"/>
      <c r="AA489" s="2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2"/>
      <c r="L490" s="1"/>
      <c r="M490" s="1"/>
      <c r="N490" s="1"/>
      <c r="O490" s="1"/>
      <c r="P490" s="1"/>
      <c r="Q490" s="1"/>
      <c r="R490" s="1"/>
      <c r="S490" s="22"/>
      <c r="T490" s="1"/>
      <c r="U490" s="1"/>
      <c r="V490" s="1"/>
      <c r="W490" s="1"/>
      <c r="X490" s="1"/>
      <c r="Y490" s="1"/>
      <c r="Z490" s="22"/>
      <c r="AA490" s="2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2"/>
      <c r="L491" s="1"/>
      <c r="M491" s="1"/>
      <c r="N491" s="1"/>
      <c r="O491" s="1"/>
      <c r="P491" s="1"/>
      <c r="Q491" s="1"/>
      <c r="R491" s="1"/>
      <c r="S491" s="22"/>
      <c r="T491" s="1"/>
      <c r="U491" s="1"/>
      <c r="V491" s="1"/>
      <c r="W491" s="1"/>
      <c r="X491" s="1"/>
      <c r="Y491" s="1"/>
      <c r="Z491" s="22"/>
      <c r="AA491" s="2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2"/>
      <c r="L492" s="1"/>
      <c r="M492" s="1"/>
      <c r="N492" s="1"/>
      <c r="O492" s="1"/>
      <c r="P492" s="1"/>
      <c r="Q492" s="1"/>
      <c r="R492" s="1"/>
      <c r="S492" s="22"/>
      <c r="T492" s="1"/>
      <c r="U492" s="1"/>
      <c r="V492" s="1"/>
      <c r="W492" s="1"/>
      <c r="X492" s="1"/>
      <c r="Y492" s="1"/>
      <c r="Z492" s="22"/>
      <c r="AA492" s="2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2"/>
      <c r="L493" s="1"/>
      <c r="M493" s="1"/>
      <c r="N493" s="1"/>
      <c r="O493" s="1"/>
      <c r="P493" s="1"/>
      <c r="Q493" s="1"/>
      <c r="R493" s="1"/>
      <c r="S493" s="22"/>
      <c r="T493" s="1"/>
      <c r="U493" s="1"/>
      <c r="V493" s="1"/>
      <c r="W493" s="1"/>
      <c r="X493" s="1"/>
      <c r="Y493" s="1"/>
      <c r="Z493" s="22"/>
      <c r="AA493" s="2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2"/>
      <c r="L494" s="1"/>
      <c r="M494" s="1"/>
      <c r="N494" s="1"/>
      <c r="O494" s="1"/>
      <c r="P494" s="1"/>
      <c r="Q494" s="1"/>
      <c r="R494" s="1"/>
      <c r="S494" s="22"/>
      <c r="T494" s="1"/>
      <c r="U494" s="1"/>
      <c r="V494" s="1"/>
      <c r="W494" s="1"/>
      <c r="X494" s="1"/>
      <c r="Y494" s="1"/>
      <c r="Z494" s="22"/>
      <c r="AA494" s="2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2"/>
      <c r="L495" s="1"/>
      <c r="M495" s="1"/>
      <c r="N495" s="1"/>
      <c r="O495" s="1"/>
      <c r="P495" s="1"/>
      <c r="Q495" s="1"/>
      <c r="R495" s="1"/>
      <c r="S495" s="22"/>
      <c r="T495" s="1"/>
      <c r="U495" s="1"/>
      <c r="V495" s="1"/>
      <c r="W495" s="1"/>
      <c r="X495" s="1"/>
      <c r="Y495" s="1"/>
      <c r="Z495" s="22"/>
      <c r="AA495" s="2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2"/>
      <c r="L496" s="1"/>
      <c r="M496" s="1"/>
      <c r="N496" s="1"/>
      <c r="O496" s="1"/>
      <c r="P496" s="1"/>
      <c r="Q496" s="1"/>
      <c r="R496" s="1"/>
      <c r="S496" s="22"/>
      <c r="T496" s="1"/>
      <c r="U496" s="1"/>
      <c r="V496" s="1"/>
      <c r="W496" s="1"/>
      <c r="X496" s="1"/>
      <c r="Y496" s="1"/>
      <c r="Z496" s="22"/>
      <c r="AA496" s="2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2"/>
      <c r="L497" s="1"/>
      <c r="M497" s="1"/>
      <c r="N497" s="1"/>
      <c r="O497" s="1"/>
      <c r="P497" s="1"/>
      <c r="Q497" s="1"/>
      <c r="R497" s="1"/>
      <c r="S497" s="22"/>
      <c r="T497" s="1"/>
      <c r="U497" s="1"/>
      <c r="V497" s="1"/>
      <c r="W497" s="1"/>
      <c r="X497" s="1"/>
      <c r="Y497" s="1"/>
      <c r="Z497" s="22"/>
      <c r="AA497" s="2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2"/>
      <c r="L498" s="1"/>
      <c r="M498" s="1"/>
      <c r="N498" s="1"/>
      <c r="O498" s="1"/>
      <c r="P498" s="1"/>
      <c r="Q498" s="1"/>
      <c r="R498" s="1"/>
      <c r="S498" s="22"/>
      <c r="T498" s="1"/>
      <c r="U498" s="1"/>
      <c r="V498" s="1"/>
      <c r="W498" s="1"/>
      <c r="X498" s="1"/>
      <c r="Y498" s="1"/>
      <c r="Z498" s="22"/>
      <c r="AA498" s="2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2"/>
      <c r="L499" s="1"/>
      <c r="M499" s="1"/>
      <c r="N499" s="1"/>
      <c r="O499" s="1"/>
      <c r="P499" s="1"/>
      <c r="Q499" s="1"/>
      <c r="R499" s="1"/>
      <c r="S499" s="22"/>
      <c r="T499" s="1"/>
      <c r="U499" s="1"/>
      <c r="V499" s="1"/>
      <c r="W499" s="1"/>
      <c r="X499" s="1"/>
      <c r="Y499" s="1"/>
      <c r="Z499" s="22"/>
      <c r="AA499" s="2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2"/>
      <c r="L500" s="1"/>
      <c r="M500" s="1"/>
      <c r="N500" s="1"/>
      <c r="O500" s="1"/>
      <c r="P500" s="1"/>
      <c r="Q500" s="1"/>
      <c r="R500" s="1"/>
      <c r="S500" s="22"/>
      <c r="T500" s="1"/>
      <c r="U500" s="1"/>
      <c r="V500" s="1"/>
      <c r="W500" s="1"/>
      <c r="X500" s="1"/>
      <c r="Y500" s="1"/>
      <c r="Z500" s="22"/>
      <c r="AA500" s="2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2"/>
      <c r="L501" s="1"/>
      <c r="M501" s="1"/>
      <c r="N501" s="1"/>
      <c r="O501" s="1"/>
      <c r="P501" s="1"/>
      <c r="Q501" s="1"/>
      <c r="R501" s="1"/>
      <c r="S501" s="22"/>
      <c r="T501" s="1"/>
      <c r="U501" s="1"/>
      <c r="V501" s="1"/>
      <c r="W501" s="1"/>
      <c r="X501" s="1"/>
      <c r="Y501" s="1"/>
      <c r="Z501" s="22"/>
      <c r="AA501" s="2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2"/>
      <c r="L502" s="1"/>
      <c r="M502" s="1"/>
      <c r="N502" s="1"/>
      <c r="O502" s="1"/>
      <c r="P502" s="1"/>
      <c r="Q502" s="1"/>
      <c r="R502" s="1"/>
      <c r="S502" s="22"/>
      <c r="T502" s="1"/>
      <c r="U502" s="1"/>
      <c r="V502" s="1"/>
      <c r="W502" s="1"/>
      <c r="X502" s="1"/>
      <c r="Y502" s="1"/>
      <c r="Z502" s="22"/>
      <c r="AA502" s="2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2"/>
      <c r="L503" s="1"/>
      <c r="M503" s="1"/>
      <c r="N503" s="1"/>
      <c r="O503" s="1"/>
      <c r="P503" s="1"/>
      <c r="Q503" s="1"/>
      <c r="R503" s="1"/>
      <c r="S503" s="22"/>
      <c r="T503" s="1"/>
      <c r="U503" s="1"/>
      <c r="V503" s="1"/>
      <c r="W503" s="1"/>
      <c r="X503" s="1"/>
      <c r="Y503" s="1"/>
      <c r="Z503" s="22"/>
      <c r="AA503" s="2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2"/>
      <c r="L504" s="1"/>
      <c r="M504" s="1"/>
      <c r="N504" s="1"/>
      <c r="O504" s="1"/>
      <c r="P504" s="1"/>
      <c r="Q504" s="1"/>
      <c r="R504" s="1"/>
      <c r="S504" s="22"/>
      <c r="T504" s="1"/>
      <c r="U504" s="1"/>
      <c r="V504" s="1"/>
      <c r="W504" s="1"/>
      <c r="X504" s="1"/>
      <c r="Y504" s="1"/>
      <c r="Z504" s="22"/>
      <c r="AA504" s="2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2"/>
      <c r="L505" s="1"/>
      <c r="M505" s="1"/>
      <c r="N505" s="1"/>
      <c r="O505" s="1"/>
      <c r="P505" s="1"/>
      <c r="Q505" s="1"/>
      <c r="R505" s="1"/>
      <c r="S505" s="22"/>
      <c r="T505" s="1"/>
      <c r="U505" s="1"/>
      <c r="V505" s="1"/>
      <c r="W505" s="1"/>
      <c r="X505" s="1"/>
      <c r="Y505" s="1"/>
      <c r="Z505" s="22"/>
      <c r="AA505" s="2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2"/>
      <c r="L506" s="1"/>
      <c r="M506" s="1"/>
      <c r="N506" s="1"/>
      <c r="O506" s="1"/>
      <c r="P506" s="1"/>
      <c r="Q506" s="1"/>
      <c r="R506" s="1"/>
      <c r="S506" s="22"/>
      <c r="T506" s="1"/>
      <c r="U506" s="1"/>
      <c r="V506" s="1"/>
      <c r="W506" s="1"/>
      <c r="X506" s="1"/>
      <c r="Y506" s="1"/>
      <c r="Z506" s="22"/>
      <c r="AA506" s="2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2"/>
      <c r="L507" s="1"/>
      <c r="M507" s="1"/>
      <c r="N507" s="1"/>
      <c r="O507" s="1"/>
      <c r="P507" s="1"/>
      <c r="Q507" s="1"/>
      <c r="R507" s="1"/>
      <c r="S507" s="22"/>
      <c r="T507" s="1"/>
      <c r="U507" s="1"/>
      <c r="V507" s="1"/>
      <c r="W507" s="1"/>
      <c r="X507" s="1"/>
      <c r="Y507" s="1"/>
      <c r="Z507" s="22"/>
      <c r="AA507" s="2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2"/>
      <c r="L508" s="1"/>
      <c r="M508" s="1"/>
      <c r="N508" s="1"/>
      <c r="O508" s="1"/>
      <c r="P508" s="1"/>
      <c r="Q508" s="1"/>
      <c r="R508" s="1"/>
      <c r="S508" s="22"/>
      <c r="T508" s="1"/>
      <c r="U508" s="1"/>
      <c r="V508" s="1"/>
      <c r="W508" s="1"/>
      <c r="X508" s="1"/>
      <c r="Y508" s="1"/>
      <c r="Z508" s="22"/>
      <c r="AA508" s="2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2"/>
      <c r="L509" s="1"/>
      <c r="M509" s="1"/>
      <c r="N509" s="1"/>
      <c r="O509" s="1"/>
      <c r="P509" s="1"/>
      <c r="Q509" s="1"/>
      <c r="R509" s="1"/>
      <c r="S509" s="22"/>
      <c r="T509" s="1"/>
      <c r="U509" s="1"/>
      <c r="V509" s="1"/>
      <c r="W509" s="1"/>
      <c r="X509" s="1"/>
      <c r="Y509" s="1"/>
      <c r="Z509" s="22"/>
      <c r="AA509" s="2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2"/>
      <c r="L510" s="1"/>
      <c r="M510" s="1"/>
      <c r="N510" s="1"/>
      <c r="O510" s="1"/>
      <c r="P510" s="1"/>
      <c r="Q510" s="1"/>
      <c r="R510" s="1"/>
      <c r="S510" s="22"/>
      <c r="T510" s="1"/>
      <c r="U510" s="1"/>
      <c r="V510" s="1"/>
      <c r="W510" s="1"/>
      <c r="X510" s="1"/>
      <c r="Y510" s="1"/>
      <c r="Z510" s="22"/>
      <c r="AA510" s="2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2"/>
      <c r="L511" s="1"/>
      <c r="M511" s="1"/>
      <c r="N511" s="1"/>
      <c r="O511" s="1"/>
      <c r="P511" s="1"/>
      <c r="Q511" s="1"/>
      <c r="R511" s="1"/>
      <c r="S511" s="22"/>
      <c r="T511" s="1"/>
      <c r="U511" s="1"/>
      <c r="V511" s="1"/>
      <c r="W511" s="1"/>
      <c r="X511" s="1"/>
      <c r="Y511" s="1"/>
      <c r="Z511" s="22"/>
      <c r="AA511" s="2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2"/>
      <c r="L512" s="1"/>
      <c r="M512" s="1"/>
      <c r="N512" s="1"/>
      <c r="O512" s="1"/>
      <c r="P512" s="1"/>
      <c r="Q512" s="1"/>
      <c r="R512" s="1"/>
      <c r="S512" s="22"/>
      <c r="T512" s="1"/>
      <c r="U512" s="1"/>
      <c r="V512" s="1"/>
      <c r="W512" s="1"/>
      <c r="X512" s="1"/>
      <c r="Y512" s="1"/>
      <c r="Z512" s="22"/>
      <c r="AA512" s="2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2"/>
      <c r="L513" s="1"/>
      <c r="M513" s="1"/>
      <c r="N513" s="1"/>
      <c r="O513" s="1"/>
      <c r="P513" s="1"/>
      <c r="Q513" s="1"/>
      <c r="R513" s="1"/>
      <c r="S513" s="22"/>
      <c r="T513" s="1"/>
      <c r="U513" s="1"/>
      <c r="V513" s="1"/>
      <c r="W513" s="1"/>
      <c r="X513" s="1"/>
      <c r="Y513" s="1"/>
      <c r="Z513" s="22"/>
      <c r="AA513" s="2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2"/>
      <c r="L514" s="1"/>
      <c r="M514" s="1"/>
      <c r="N514" s="1"/>
      <c r="O514" s="1"/>
      <c r="P514" s="1"/>
      <c r="Q514" s="1"/>
      <c r="R514" s="1"/>
      <c r="S514" s="22"/>
      <c r="T514" s="1"/>
      <c r="U514" s="1"/>
      <c r="V514" s="1"/>
      <c r="W514" s="1"/>
      <c r="X514" s="1"/>
      <c r="Y514" s="1"/>
      <c r="Z514" s="22"/>
      <c r="AA514" s="2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2"/>
      <c r="L515" s="1"/>
      <c r="M515" s="1"/>
      <c r="N515" s="1"/>
      <c r="O515" s="1"/>
      <c r="P515" s="1"/>
      <c r="Q515" s="1"/>
      <c r="R515" s="1"/>
      <c r="S515" s="22"/>
      <c r="T515" s="1"/>
      <c r="U515" s="1"/>
      <c r="V515" s="1"/>
      <c r="W515" s="1"/>
      <c r="X515" s="1"/>
      <c r="Y515" s="1"/>
      <c r="Z515" s="22"/>
      <c r="AA515" s="2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2"/>
      <c r="L516" s="1"/>
      <c r="M516" s="1"/>
      <c r="N516" s="1"/>
      <c r="O516" s="1"/>
      <c r="P516" s="1"/>
      <c r="Q516" s="1"/>
      <c r="R516" s="1"/>
      <c r="S516" s="22"/>
      <c r="T516" s="1"/>
      <c r="U516" s="1"/>
      <c r="V516" s="1"/>
      <c r="W516" s="1"/>
      <c r="X516" s="1"/>
      <c r="Y516" s="1"/>
      <c r="Z516" s="22"/>
      <c r="AA516" s="2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2"/>
      <c r="L517" s="1"/>
      <c r="M517" s="1"/>
      <c r="N517" s="1"/>
      <c r="O517" s="1"/>
      <c r="P517" s="1"/>
      <c r="Q517" s="1"/>
      <c r="R517" s="1"/>
      <c r="S517" s="22"/>
      <c r="T517" s="1"/>
      <c r="U517" s="1"/>
      <c r="V517" s="1"/>
      <c r="W517" s="1"/>
      <c r="X517" s="1"/>
      <c r="Y517" s="1"/>
      <c r="Z517" s="22"/>
      <c r="AA517" s="2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2"/>
      <c r="L518" s="1"/>
      <c r="M518" s="1"/>
      <c r="N518" s="1"/>
      <c r="O518" s="1"/>
      <c r="P518" s="1"/>
      <c r="Q518" s="1"/>
      <c r="R518" s="1"/>
      <c r="S518" s="22"/>
      <c r="T518" s="1"/>
      <c r="U518" s="1"/>
      <c r="V518" s="1"/>
      <c r="W518" s="1"/>
      <c r="X518" s="1"/>
      <c r="Y518" s="1"/>
      <c r="Z518" s="22"/>
      <c r="AA518" s="2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2"/>
      <c r="L519" s="1"/>
      <c r="M519" s="1"/>
      <c r="N519" s="1"/>
      <c r="O519" s="1"/>
      <c r="P519" s="1"/>
      <c r="Q519" s="1"/>
      <c r="R519" s="1"/>
      <c r="S519" s="22"/>
      <c r="T519" s="1"/>
      <c r="U519" s="1"/>
      <c r="V519" s="1"/>
      <c r="W519" s="1"/>
      <c r="X519" s="1"/>
      <c r="Y519" s="1"/>
      <c r="Z519" s="22"/>
      <c r="AA519" s="2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2"/>
      <c r="L520" s="1"/>
      <c r="M520" s="1"/>
      <c r="N520" s="1"/>
      <c r="O520" s="1"/>
      <c r="P520" s="1"/>
      <c r="Q520" s="1"/>
      <c r="R520" s="1"/>
      <c r="S520" s="22"/>
      <c r="T520" s="1"/>
      <c r="U520" s="1"/>
      <c r="V520" s="1"/>
      <c r="W520" s="1"/>
      <c r="X520" s="1"/>
      <c r="Y520" s="1"/>
      <c r="Z520" s="22"/>
      <c r="AA520" s="2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2"/>
      <c r="L521" s="1"/>
      <c r="M521" s="1"/>
      <c r="N521" s="1"/>
      <c r="O521" s="1"/>
      <c r="P521" s="1"/>
      <c r="Q521" s="1"/>
      <c r="R521" s="1"/>
      <c r="S521" s="22"/>
      <c r="T521" s="1"/>
      <c r="U521" s="1"/>
      <c r="V521" s="1"/>
      <c r="W521" s="1"/>
      <c r="X521" s="1"/>
      <c r="Y521" s="1"/>
      <c r="Z521" s="22"/>
      <c r="AA521" s="2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2"/>
      <c r="L522" s="1"/>
      <c r="M522" s="1"/>
      <c r="N522" s="1"/>
      <c r="O522" s="1"/>
      <c r="P522" s="1"/>
      <c r="Q522" s="1"/>
      <c r="R522" s="1"/>
      <c r="S522" s="22"/>
      <c r="T522" s="1"/>
      <c r="U522" s="1"/>
      <c r="V522" s="1"/>
      <c r="W522" s="1"/>
      <c r="X522" s="1"/>
      <c r="Y522" s="1"/>
      <c r="Z522" s="22"/>
      <c r="AA522" s="2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2"/>
      <c r="L523" s="1"/>
      <c r="M523" s="1"/>
      <c r="N523" s="1"/>
      <c r="O523" s="1"/>
      <c r="P523" s="1"/>
      <c r="Q523" s="1"/>
      <c r="R523" s="1"/>
      <c r="S523" s="22"/>
      <c r="T523" s="1"/>
      <c r="U523" s="1"/>
      <c r="V523" s="1"/>
      <c r="W523" s="1"/>
      <c r="X523" s="1"/>
      <c r="Y523" s="1"/>
      <c r="Z523" s="22"/>
      <c r="AA523" s="2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2"/>
      <c r="L524" s="1"/>
      <c r="M524" s="1"/>
      <c r="N524" s="1"/>
      <c r="O524" s="1"/>
      <c r="P524" s="1"/>
      <c r="Q524" s="1"/>
      <c r="R524" s="1"/>
      <c r="S524" s="22"/>
      <c r="T524" s="1"/>
      <c r="U524" s="1"/>
      <c r="V524" s="1"/>
      <c r="W524" s="1"/>
      <c r="X524" s="1"/>
      <c r="Y524" s="1"/>
      <c r="Z524" s="22"/>
      <c r="AA524" s="2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2"/>
      <c r="L525" s="1"/>
      <c r="M525" s="1"/>
      <c r="N525" s="1"/>
      <c r="O525" s="1"/>
      <c r="P525" s="1"/>
      <c r="Q525" s="1"/>
      <c r="R525" s="1"/>
      <c r="S525" s="22"/>
      <c r="T525" s="1"/>
      <c r="U525" s="1"/>
      <c r="V525" s="1"/>
      <c r="W525" s="1"/>
      <c r="X525" s="1"/>
      <c r="Y525" s="1"/>
      <c r="Z525" s="22"/>
      <c r="AA525" s="2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2"/>
      <c r="L526" s="1"/>
      <c r="M526" s="1"/>
      <c r="N526" s="1"/>
      <c r="O526" s="1"/>
      <c r="P526" s="1"/>
      <c r="Q526" s="1"/>
      <c r="R526" s="1"/>
      <c r="S526" s="22"/>
      <c r="T526" s="1"/>
      <c r="U526" s="1"/>
      <c r="V526" s="1"/>
      <c r="W526" s="1"/>
      <c r="X526" s="1"/>
      <c r="Y526" s="1"/>
      <c r="Z526" s="22"/>
      <c r="AA526" s="2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2"/>
      <c r="L527" s="1"/>
      <c r="M527" s="1"/>
      <c r="N527" s="1"/>
      <c r="O527" s="1"/>
      <c r="P527" s="1"/>
      <c r="Q527" s="1"/>
      <c r="R527" s="1"/>
      <c r="S527" s="22"/>
      <c r="T527" s="1"/>
      <c r="U527" s="1"/>
      <c r="V527" s="1"/>
      <c r="W527" s="1"/>
      <c r="X527" s="1"/>
      <c r="Y527" s="1"/>
      <c r="Z527" s="22"/>
      <c r="AA527" s="2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2"/>
      <c r="L528" s="1"/>
      <c r="M528" s="1"/>
      <c r="N528" s="1"/>
      <c r="O528" s="1"/>
      <c r="P528" s="1"/>
      <c r="Q528" s="1"/>
      <c r="R528" s="1"/>
      <c r="S528" s="22"/>
      <c r="T528" s="1"/>
      <c r="U528" s="1"/>
      <c r="V528" s="1"/>
      <c r="W528" s="1"/>
      <c r="X528" s="1"/>
      <c r="Y528" s="1"/>
      <c r="Z528" s="22"/>
      <c r="AA528" s="2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2"/>
      <c r="L529" s="1"/>
      <c r="M529" s="1"/>
      <c r="N529" s="1"/>
      <c r="O529" s="1"/>
      <c r="P529" s="1"/>
      <c r="Q529" s="1"/>
      <c r="R529" s="1"/>
      <c r="S529" s="22"/>
      <c r="T529" s="1"/>
      <c r="U529" s="1"/>
      <c r="V529" s="1"/>
      <c r="W529" s="1"/>
      <c r="X529" s="1"/>
      <c r="Y529" s="1"/>
      <c r="Z529" s="22"/>
      <c r="AA529" s="2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2"/>
      <c r="L530" s="1"/>
      <c r="M530" s="1"/>
      <c r="N530" s="1"/>
      <c r="O530" s="1"/>
      <c r="P530" s="1"/>
      <c r="Q530" s="1"/>
      <c r="R530" s="1"/>
      <c r="S530" s="22"/>
      <c r="T530" s="1"/>
      <c r="U530" s="1"/>
      <c r="V530" s="1"/>
      <c r="W530" s="1"/>
      <c r="X530" s="1"/>
      <c r="Y530" s="1"/>
      <c r="Z530" s="22"/>
      <c r="AA530" s="2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2"/>
      <c r="L531" s="1"/>
      <c r="M531" s="1"/>
      <c r="N531" s="1"/>
      <c r="O531" s="1"/>
      <c r="P531" s="1"/>
      <c r="Q531" s="1"/>
      <c r="R531" s="1"/>
      <c r="S531" s="22"/>
      <c r="T531" s="1"/>
      <c r="U531" s="1"/>
      <c r="V531" s="1"/>
      <c r="W531" s="1"/>
      <c r="X531" s="1"/>
      <c r="Y531" s="1"/>
      <c r="Z531" s="22"/>
      <c r="AA531" s="2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2"/>
      <c r="L532" s="1"/>
      <c r="M532" s="1"/>
      <c r="N532" s="1"/>
      <c r="O532" s="1"/>
      <c r="P532" s="1"/>
      <c r="Q532" s="1"/>
      <c r="R532" s="1"/>
      <c r="S532" s="22"/>
      <c r="T532" s="1"/>
      <c r="U532" s="1"/>
      <c r="V532" s="1"/>
      <c r="W532" s="1"/>
      <c r="X532" s="1"/>
      <c r="Y532" s="1"/>
      <c r="Z532" s="22"/>
      <c r="AA532" s="2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2"/>
      <c r="L533" s="1"/>
      <c r="M533" s="1"/>
      <c r="N533" s="1"/>
      <c r="O533" s="1"/>
      <c r="P533" s="1"/>
      <c r="Q533" s="1"/>
      <c r="R533" s="1"/>
      <c r="S533" s="22"/>
      <c r="T533" s="1"/>
      <c r="U533" s="1"/>
      <c r="V533" s="1"/>
      <c r="W533" s="1"/>
      <c r="X533" s="1"/>
      <c r="Y533" s="1"/>
      <c r="Z533" s="22"/>
      <c r="AA533" s="2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2"/>
      <c r="L534" s="1"/>
      <c r="M534" s="1"/>
      <c r="N534" s="1"/>
      <c r="O534" s="1"/>
      <c r="P534" s="1"/>
      <c r="Q534" s="1"/>
      <c r="R534" s="1"/>
      <c r="S534" s="22"/>
      <c r="T534" s="1"/>
      <c r="U534" s="1"/>
      <c r="V534" s="1"/>
      <c r="W534" s="1"/>
      <c r="X534" s="1"/>
      <c r="Y534" s="1"/>
      <c r="Z534" s="22"/>
      <c r="AA534" s="2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2"/>
      <c r="L535" s="1"/>
      <c r="M535" s="1"/>
      <c r="N535" s="1"/>
      <c r="O535" s="1"/>
      <c r="P535" s="1"/>
      <c r="Q535" s="1"/>
      <c r="R535" s="1"/>
      <c r="S535" s="22"/>
      <c r="T535" s="1"/>
      <c r="U535" s="1"/>
      <c r="V535" s="1"/>
      <c r="W535" s="1"/>
      <c r="X535" s="1"/>
      <c r="Y535" s="1"/>
      <c r="Z535" s="22"/>
      <c r="AA535" s="2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2"/>
      <c r="L536" s="1"/>
      <c r="M536" s="1"/>
      <c r="N536" s="1"/>
      <c r="O536" s="1"/>
      <c r="P536" s="1"/>
      <c r="Q536" s="1"/>
      <c r="R536" s="1"/>
      <c r="S536" s="22"/>
      <c r="T536" s="1"/>
      <c r="U536" s="1"/>
      <c r="V536" s="1"/>
      <c r="W536" s="1"/>
      <c r="X536" s="1"/>
      <c r="Y536" s="1"/>
      <c r="Z536" s="22"/>
      <c r="AA536" s="2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2"/>
      <c r="L537" s="1"/>
      <c r="M537" s="1"/>
      <c r="N537" s="1"/>
      <c r="O537" s="1"/>
      <c r="P537" s="1"/>
      <c r="Q537" s="1"/>
      <c r="R537" s="1"/>
      <c r="S537" s="22"/>
      <c r="T537" s="1"/>
      <c r="U537" s="1"/>
      <c r="V537" s="1"/>
      <c r="W537" s="1"/>
      <c r="X537" s="1"/>
      <c r="Y537" s="1"/>
      <c r="Z537" s="22"/>
      <c r="AA537" s="2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2"/>
      <c r="L538" s="1"/>
      <c r="M538" s="1"/>
      <c r="N538" s="1"/>
      <c r="O538" s="1"/>
      <c r="P538" s="1"/>
      <c r="Q538" s="1"/>
      <c r="R538" s="1"/>
      <c r="S538" s="22"/>
      <c r="T538" s="1"/>
      <c r="U538" s="1"/>
      <c r="V538" s="1"/>
      <c r="W538" s="1"/>
      <c r="X538" s="1"/>
      <c r="Y538" s="1"/>
      <c r="Z538" s="22"/>
      <c r="AA538" s="2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2"/>
      <c r="L539" s="1"/>
      <c r="M539" s="1"/>
      <c r="N539" s="1"/>
      <c r="O539" s="1"/>
      <c r="P539" s="1"/>
      <c r="Q539" s="1"/>
      <c r="R539" s="1"/>
      <c r="S539" s="22"/>
      <c r="T539" s="1"/>
      <c r="U539" s="1"/>
      <c r="V539" s="1"/>
      <c r="W539" s="1"/>
      <c r="X539" s="1"/>
      <c r="Y539" s="1"/>
      <c r="Z539" s="22"/>
      <c r="AA539" s="2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2"/>
      <c r="L540" s="1"/>
      <c r="M540" s="1"/>
      <c r="N540" s="1"/>
      <c r="O540" s="1"/>
      <c r="P540" s="1"/>
      <c r="Q540" s="1"/>
      <c r="R540" s="1"/>
      <c r="S540" s="22"/>
      <c r="T540" s="1"/>
      <c r="U540" s="1"/>
      <c r="V540" s="1"/>
      <c r="W540" s="1"/>
      <c r="X540" s="1"/>
      <c r="Y540" s="1"/>
      <c r="Z540" s="22"/>
      <c r="AA540" s="2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2"/>
      <c r="L541" s="1"/>
      <c r="M541" s="1"/>
      <c r="N541" s="1"/>
      <c r="O541" s="1"/>
      <c r="P541" s="1"/>
      <c r="Q541" s="1"/>
      <c r="R541" s="1"/>
      <c r="S541" s="22"/>
      <c r="T541" s="1"/>
      <c r="U541" s="1"/>
      <c r="V541" s="1"/>
      <c r="W541" s="1"/>
      <c r="X541" s="1"/>
      <c r="Y541" s="1"/>
      <c r="Z541" s="22"/>
      <c r="AA541" s="2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2"/>
      <c r="L542" s="1"/>
      <c r="M542" s="1"/>
      <c r="N542" s="1"/>
      <c r="O542" s="1"/>
      <c r="P542" s="1"/>
      <c r="Q542" s="1"/>
      <c r="R542" s="1"/>
      <c r="S542" s="22"/>
      <c r="T542" s="1"/>
      <c r="U542" s="1"/>
      <c r="V542" s="1"/>
      <c r="W542" s="1"/>
      <c r="X542" s="1"/>
      <c r="Y542" s="1"/>
      <c r="Z542" s="22"/>
      <c r="AA542" s="2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2"/>
      <c r="L543" s="1"/>
      <c r="M543" s="1"/>
      <c r="N543" s="1"/>
      <c r="O543" s="1"/>
      <c r="P543" s="1"/>
      <c r="Q543" s="1"/>
      <c r="R543" s="1"/>
      <c r="S543" s="22"/>
      <c r="T543" s="1"/>
      <c r="U543" s="1"/>
      <c r="V543" s="1"/>
      <c r="W543" s="1"/>
      <c r="X543" s="1"/>
      <c r="Y543" s="1"/>
      <c r="Z543" s="22"/>
      <c r="AA543" s="2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2"/>
      <c r="L544" s="1"/>
      <c r="M544" s="1"/>
      <c r="N544" s="1"/>
      <c r="O544" s="1"/>
      <c r="P544" s="1"/>
      <c r="Q544" s="1"/>
      <c r="R544" s="1"/>
      <c r="S544" s="22"/>
      <c r="T544" s="1"/>
      <c r="U544" s="1"/>
      <c r="V544" s="1"/>
      <c r="W544" s="1"/>
      <c r="X544" s="1"/>
      <c r="Y544" s="1"/>
      <c r="Z544" s="22"/>
      <c r="AA544" s="2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2"/>
      <c r="L545" s="1"/>
      <c r="M545" s="1"/>
      <c r="N545" s="1"/>
      <c r="O545" s="1"/>
      <c r="P545" s="1"/>
      <c r="Q545" s="1"/>
      <c r="R545" s="1"/>
      <c r="S545" s="22"/>
      <c r="T545" s="1"/>
      <c r="U545" s="1"/>
      <c r="V545" s="1"/>
      <c r="W545" s="1"/>
      <c r="X545" s="1"/>
      <c r="Y545" s="1"/>
      <c r="Z545" s="22"/>
      <c r="AA545" s="2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2"/>
      <c r="L546" s="1"/>
      <c r="M546" s="1"/>
      <c r="N546" s="1"/>
      <c r="O546" s="1"/>
      <c r="P546" s="1"/>
      <c r="Q546" s="1"/>
      <c r="R546" s="1"/>
      <c r="S546" s="22"/>
      <c r="T546" s="1"/>
      <c r="U546" s="1"/>
      <c r="V546" s="1"/>
      <c r="W546" s="1"/>
      <c r="X546" s="1"/>
      <c r="Y546" s="1"/>
      <c r="Z546" s="22"/>
      <c r="AA546" s="2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2"/>
      <c r="L547" s="1"/>
      <c r="M547" s="1"/>
      <c r="N547" s="1"/>
      <c r="O547" s="1"/>
      <c r="P547" s="1"/>
      <c r="Q547" s="1"/>
      <c r="R547" s="1"/>
      <c r="S547" s="22"/>
      <c r="T547" s="1"/>
      <c r="U547" s="1"/>
      <c r="V547" s="1"/>
      <c r="W547" s="1"/>
      <c r="X547" s="1"/>
      <c r="Y547" s="1"/>
      <c r="Z547" s="22"/>
      <c r="AA547" s="2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2"/>
      <c r="L548" s="1"/>
      <c r="M548" s="1"/>
      <c r="N548" s="1"/>
      <c r="O548" s="1"/>
      <c r="P548" s="1"/>
      <c r="Q548" s="1"/>
      <c r="R548" s="1"/>
      <c r="S548" s="22"/>
      <c r="T548" s="1"/>
      <c r="U548" s="1"/>
      <c r="V548" s="1"/>
      <c r="W548" s="1"/>
      <c r="X548" s="1"/>
      <c r="Y548" s="1"/>
      <c r="Z548" s="22"/>
      <c r="AA548" s="2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2"/>
      <c r="L549" s="1"/>
      <c r="M549" s="1"/>
      <c r="N549" s="1"/>
      <c r="O549" s="1"/>
      <c r="P549" s="1"/>
      <c r="Q549" s="1"/>
      <c r="R549" s="1"/>
      <c r="S549" s="22"/>
      <c r="T549" s="1"/>
      <c r="U549" s="1"/>
      <c r="V549" s="1"/>
      <c r="W549" s="1"/>
      <c r="X549" s="1"/>
      <c r="Y549" s="1"/>
      <c r="Z549" s="22"/>
      <c r="AA549" s="2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2"/>
      <c r="L550" s="1"/>
      <c r="M550" s="1"/>
      <c r="N550" s="1"/>
      <c r="O550" s="1"/>
      <c r="P550" s="1"/>
      <c r="Q550" s="1"/>
      <c r="R550" s="1"/>
      <c r="S550" s="22"/>
      <c r="T550" s="1"/>
      <c r="U550" s="1"/>
      <c r="V550" s="1"/>
      <c r="W550" s="1"/>
      <c r="X550" s="1"/>
      <c r="Y550" s="1"/>
      <c r="Z550" s="22"/>
      <c r="AA550" s="2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2"/>
      <c r="L551" s="1"/>
      <c r="M551" s="1"/>
      <c r="N551" s="1"/>
      <c r="O551" s="1"/>
      <c r="P551" s="1"/>
      <c r="Q551" s="1"/>
      <c r="R551" s="1"/>
      <c r="S551" s="22"/>
      <c r="T551" s="1"/>
      <c r="U551" s="1"/>
      <c r="V551" s="1"/>
      <c r="W551" s="1"/>
      <c r="X551" s="1"/>
      <c r="Y551" s="1"/>
      <c r="Z551" s="22"/>
      <c r="AA551" s="2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2"/>
      <c r="L552" s="1"/>
      <c r="M552" s="1"/>
      <c r="N552" s="1"/>
      <c r="O552" s="1"/>
      <c r="P552" s="1"/>
      <c r="Q552" s="1"/>
      <c r="R552" s="1"/>
      <c r="S552" s="22"/>
      <c r="T552" s="1"/>
      <c r="U552" s="1"/>
      <c r="V552" s="1"/>
      <c r="W552" s="1"/>
      <c r="X552" s="1"/>
      <c r="Y552" s="1"/>
      <c r="Z552" s="22"/>
      <c r="AA552" s="2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2"/>
      <c r="L553" s="1"/>
      <c r="M553" s="1"/>
      <c r="N553" s="1"/>
      <c r="O553" s="1"/>
      <c r="P553" s="1"/>
      <c r="Q553" s="1"/>
      <c r="R553" s="1"/>
      <c r="S553" s="22"/>
      <c r="T553" s="1"/>
      <c r="U553" s="1"/>
      <c r="V553" s="1"/>
      <c r="W553" s="1"/>
      <c r="X553" s="1"/>
      <c r="Y553" s="1"/>
      <c r="Z553" s="22"/>
      <c r="AA553" s="2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2"/>
      <c r="L554" s="1"/>
      <c r="M554" s="1"/>
      <c r="N554" s="1"/>
      <c r="O554" s="1"/>
      <c r="P554" s="1"/>
      <c r="Q554" s="1"/>
      <c r="R554" s="1"/>
      <c r="S554" s="22"/>
      <c r="T554" s="1"/>
      <c r="U554" s="1"/>
      <c r="V554" s="1"/>
      <c r="W554" s="1"/>
      <c r="X554" s="1"/>
      <c r="Y554" s="1"/>
      <c r="Z554" s="22"/>
      <c r="AA554" s="2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2"/>
      <c r="L555" s="1"/>
      <c r="M555" s="1"/>
      <c r="N555" s="1"/>
      <c r="O555" s="1"/>
      <c r="P555" s="1"/>
      <c r="Q555" s="1"/>
      <c r="R555" s="1"/>
      <c r="S555" s="22"/>
      <c r="T555" s="1"/>
      <c r="U555" s="1"/>
      <c r="V555" s="1"/>
      <c r="W555" s="1"/>
      <c r="X555" s="1"/>
      <c r="Y555" s="1"/>
      <c r="Z555" s="22"/>
      <c r="AA555" s="2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2"/>
      <c r="L556" s="1"/>
      <c r="M556" s="1"/>
      <c r="N556" s="1"/>
      <c r="O556" s="1"/>
      <c r="P556" s="1"/>
      <c r="Q556" s="1"/>
      <c r="R556" s="1"/>
      <c r="S556" s="22"/>
      <c r="T556" s="1"/>
      <c r="U556" s="1"/>
      <c r="V556" s="1"/>
      <c r="W556" s="1"/>
      <c r="X556" s="1"/>
      <c r="Y556" s="1"/>
      <c r="Z556" s="22"/>
      <c r="AA556" s="2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2"/>
      <c r="L557" s="1"/>
      <c r="M557" s="1"/>
      <c r="N557" s="1"/>
      <c r="O557" s="1"/>
      <c r="P557" s="1"/>
      <c r="Q557" s="1"/>
      <c r="R557" s="1"/>
      <c r="S557" s="22"/>
      <c r="T557" s="1"/>
      <c r="U557" s="1"/>
      <c r="V557" s="1"/>
      <c r="W557" s="1"/>
      <c r="X557" s="1"/>
      <c r="Y557" s="1"/>
      <c r="Z557" s="22"/>
      <c r="AA557" s="2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2"/>
      <c r="L558" s="1"/>
      <c r="M558" s="1"/>
      <c r="N558" s="1"/>
      <c r="O558" s="1"/>
      <c r="P558" s="1"/>
      <c r="Q558" s="1"/>
      <c r="R558" s="1"/>
      <c r="S558" s="22"/>
      <c r="T558" s="1"/>
      <c r="U558" s="1"/>
      <c r="V558" s="1"/>
      <c r="W558" s="1"/>
      <c r="X558" s="1"/>
      <c r="Y558" s="1"/>
      <c r="Z558" s="22"/>
      <c r="AA558" s="2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2"/>
      <c r="L559" s="1"/>
      <c r="M559" s="1"/>
      <c r="N559" s="1"/>
      <c r="O559" s="1"/>
      <c r="P559" s="1"/>
      <c r="Q559" s="1"/>
      <c r="R559" s="1"/>
      <c r="S559" s="22"/>
      <c r="T559" s="1"/>
      <c r="U559" s="1"/>
      <c r="V559" s="1"/>
      <c r="W559" s="1"/>
      <c r="X559" s="1"/>
      <c r="Y559" s="1"/>
      <c r="Z559" s="22"/>
      <c r="AA559" s="2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2"/>
      <c r="L560" s="1"/>
      <c r="M560" s="1"/>
      <c r="N560" s="1"/>
      <c r="O560" s="1"/>
      <c r="P560" s="1"/>
      <c r="Q560" s="1"/>
      <c r="R560" s="1"/>
      <c r="S560" s="22"/>
      <c r="T560" s="1"/>
      <c r="U560" s="1"/>
      <c r="V560" s="1"/>
      <c r="W560" s="1"/>
      <c r="X560" s="1"/>
      <c r="Y560" s="1"/>
      <c r="Z560" s="22"/>
      <c r="AA560" s="2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2"/>
      <c r="L561" s="1"/>
      <c r="M561" s="1"/>
      <c r="N561" s="1"/>
      <c r="O561" s="1"/>
      <c r="P561" s="1"/>
      <c r="Q561" s="1"/>
      <c r="R561" s="1"/>
      <c r="S561" s="22"/>
      <c r="T561" s="1"/>
      <c r="U561" s="1"/>
      <c r="V561" s="1"/>
      <c r="W561" s="1"/>
      <c r="X561" s="1"/>
      <c r="Y561" s="1"/>
      <c r="Z561" s="22"/>
      <c r="AA561" s="2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2"/>
      <c r="L562" s="1"/>
      <c r="M562" s="1"/>
      <c r="N562" s="1"/>
      <c r="O562" s="1"/>
      <c r="P562" s="1"/>
      <c r="Q562" s="1"/>
      <c r="R562" s="1"/>
      <c r="S562" s="22"/>
      <c r="T562" s="1"/>
      <c r="U562" s="1"/>
      <c r="V562" s="1"/>
      <c r="W562" s="1"/>
      <c r="X562" s="1"/>
      <c r="Y562" s="1"/>
      <c r="Z562" s="22"/>
      <c r="AA562" s="2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2"/>
      <c r="L563" s="1"/>
      <c r="M563" s="1"/>
      <c r="N563" s="1"/>
      <c r="O563" s="1"/>
      <c r="P563" s="1"/>
      <c r="Q563" s="1"/>
      <c r="R563" s="1"/>
      <c r="S563" s="22"/>
      <c r="T563" s="1"/>
      <c r="U563" s="1"/>
      <c r="V563" s="1"/>
      <c r="W563" s="1"/>
      <c r="X563" s="1"/>
      <c r="Y563" s="1"/>
      <c r="Z563" s="22"/>
      <c r="AA563" s="2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2"/>
      <c r="L564" s="1"/>
      <c r="M564" s="1"/>
      <c r="N564" s="1"/>
      <c r="O564" s="1"/>
      <c r="P564" s="1"/>
      <c r="Q564" s="1"/>
      <c r="R564" s="1"/>
      <c r="S564" s="22"/>
      <c r="T564" s="1"/>
      <c r="U564" s="1"/>
      <c r="V564" s="1"/>
      <c r="W564" s="1"/>
      <c r="X564" s="1"/>
      <c r="Y564" s="1"/>
      <c r="Z564" s="22"/>
      <c r="AA564" s="2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2"/>
      <c r="L565" s="1"/>
      <c r="M565" s="1"/>
      <c r="N565" s="1"/>
      <c r="O565" s="1"/>
      <c r="P565" s="1"/>
      <c r="Q565" s="1"/>
      <c r="R565" s="1"/>
      <c r="S565" s="22"/>
      <c r="T565" s="1"/>
      <c r="U565" s="1"/>
      <c r="V565" s="1"/>
      <c r="W565" s="1"/>
      <c r="X565" s="1"/>
      <c r="Y565" s="1"/>
      <c r="Z565" s="22"/>
      <c r="AA565" s="2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2"/>
      <c r="L566" s="1"/>
      <c r="M566" s="1"/>
      <c r="N566" s="1"/>
      <c r="O566" s="1"/>
      <c r="P566" s="1"/>
      <c r="Q566" s="1"/>
      <c r="R566" s="1"/>
      <c r="S566" s="22"/>
      <c r="T566" s="1"/>
      <c r="U566" s="1"/>
      <c r="V566" s="1"/>
      <c r="W566" s="1"/>
      <c r="X566" s="1"/>
      <c r="Y566" s="1"/>
      <c r="Z566" s="22"/>
      <c r="AA566" s="2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2"/>
      <c r="L567" s="1"/>
      <c r="M567" s="1"/>
      <c r="N567" s="1"/>
      <c r="O567" s="1"/>
      <c r="P567" s="1"/>
      <c r="Q567" s="1"/>
      <c r="R567" s="1"/>
      <c r="S567" s="22"/>
      <c r="T567" s="1"/>
      <c r="U567" s="1"/>
      <c r="V567" s="1"/>
      <c r="W567" s="1"/>
      <c r="X567" s="1"/>
      <c r="Y567" s="1"/>
      <c r="Z567" s="22"/>
      <c r="AA567" s="2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2"/>
      <c r="L568" s="1"/>
      <c r="M568" s="1"/>
      <c r="N568" s="1"/>
      <c r="O568" s="1"/>
      <c r="P568" s="1"/>
      <c r="Q568" s="1"/>
      <c r="R568" s="1"/>
      <c r="S568" s="22"/>
      <c r="T568" s="1"/>
      <c r="U568" s="1"/>
      <c r="V568" s="1"/>
      <c r="W568" s="1"/>
      <c r="X568" s="1"/>
      <c r="Y568" s="1"/>
      <c r="Z568" s="22"/>
      <c r="AA568" s="2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2"/>
      <c r="L569" s="1"/>
      <c r="M569" s="1"/>
      <c r="N569" s="1"/>
      <c r="O569" s="1"/>
      <c r="P569" s="1"/>
      <c r="Q569" s="1"/>
      <c r="R569" s="1"/>
      <c r="S569" s="22"/>
      <c r="T569" s="1"/>
      <c r="U569" s="1"/>
      <c r="V569" s="1"/>
      <c r="W569" s="1"/>
      <c r="X569" s="1"/>
      <c r="Y569" s="1"/>
      <c r="Z569" s="22"/>
      <c r="AA569" s="2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2"/>
      <c r="L570" s="1"/>
      <c r="M570" s="1"/>
      <c r="N570" s="1"/>
      <c r="O570" s="1"/>
      <c r="P570" s="1"/>
      <c r="Q570" s="1"/>
      <c r="R570" s="1"/>
      <c r="S570" s="22"/>
      <c r="T570" s="1"/>
      <c r="U570" s="1"/>
      <c r="V570" s="1"/>
      <c r="W570" s="1"/>
      <c r="X570" s="1"/>
      <c r="Y570" s="1"/>
      <c r="Z570" s="22"/>
      <c r="AA570" s="2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2"/>
      <c r="L571" s="1"/>
      <c r="M571" s="1"/>
      <c r="N571" s="1"/>
      <c r="O571" s="1"/>
      <c r="P571" s="1"/>
      <c r="Q571" s="1"/>
      <c r="R571" s="1"/>
      <c r="S571" s="22"/>
      <c r="T571" s="1"/>
      <c r="U571" s="1"/>
      <c r="V571" s="1"/>
      <c r="W571" s="1"/>
      <c r="X571" s="1"/>
      <c r="Y571" s="1"/>
      <c r="Z571" s="22"/>
      <c r="AA571" s="2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2"/>
      <c r="L572" s="1"/>
      <c r="M572" s="1"/>
      <c r="N572" s="1"/>
      <c r="O572" s="1"/>
      <c r="P572" s="1"/>
      <c r="Q572" s="1"/>
      <c r="R572" s="1"/>
      <c r="S572" s="22"/>
      <c r="T572" s="1"/>
      <c r="U572" s="1"/>
      <c r="V572" s="1"/>
      <c r="W572" s="1"/>
      <c r="X572" s="1"/>
      <c r="Y572" s="1"/>
      <c r="Z572" s="22"/>
      <c r="AA572" s="2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2"/>
      <c r="L573" s="1"/>
      <c r="M573" s="1"/>
      <c r="N573" s="1"/>
      <c r="O573" s="1"/>
      <c r="P573" s="1"/>
      <c r="Q573" s="1"/>
      <c r="R573" s="1"/>
      <c r="S573" s="22"/>
      <c r="T573" s="1"/>
      <c r="U573" s="1"/>
      <c r="V573" s="1"/>
      <c r="W573" s="1"/>
      <c r="X573" s="1"/>
      <c r="Y573" s="1"/>
      <c r="Z573" s="22"/>
      <c r="AA573" s="2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2"/>
      <c r="L574" s="1"/>
      <c r="M574" s="1"/>
      <c r="N574" s="1"/>
      <c r="O574" s="1"/>
      <c r="P574" s="1"/>
      <c r="Q574" s="1"/>
      <c r="R574" s="1"/>
      <c r="S574" s="22"/>
      <c r="T574" s="1"/>
      <c r="U574" s="1"/>
      <c r="V574" s="1"/>
      <c r="W574" s="1"/>
      <c r="X574" s="1"/>
      <c r="Y574" s="1"/>
      <c r="Z574" s="22"/>
      <c r="AA574" s="2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2"/>
      <c r="L575" s="1"/>
      <c r="M575" s="1"/>
      <c r="N575" s="1"/>
      <c r="O575" s="1"/>
      <c r="P575" s="1"/>
      <c r="Q575" s="1"/>
      <c r="R575" s="1"/>
      <c r="S575" s="22"/>
      <c r="T575" s="1"/>
      <c r="U575" s="1"/>
      <c r="V575" s="1"/>
      <c r="W575" s="1"/>
      <c r="X575" s="1"/>
      <c r="Y575" s="1"/>
      <c r="Z575" s="22"/>
      <c r="AA575" s="2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2"/>
      <c r="L576" s="1"/>
      <c r="M576" s="1"/>
      <c r="N576" s="1"/>
      <c r="O576" s="1"/>
      <c r="P576" s="1"/>
      <c r="Q576" s="1"/>
      <c r="R576" s="1"/>
      <c r="S576" s="22"/>
      <c r="T576" s="1"/>
      <c r="U576" s="1"/>
      <c r="V576" s="1"/>
      <c r="W576" s="1"/>
      <c r="X576" s="1"/>
      <c r="Y576" s="1"/>
      <c r="Z576" s="22"/>
      <c r="AA576" s="2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2"/>
      <c r="L577" s="1"/>
      <c r="M577" s="1"/>
      <c r="N577" s="1"/>
      <c r="O577" s="1"/>
      <c r="P577" s="1"/>
      <c r="Q577" s="1"/>
      <c r="R577" s="1"/>
      <c r="S577" s="22"/>
      <c r="T577" s="1"/>
      <c r="U577" s="1"/>
      <c r="V577" s="1"/>
      <c r="W577" s="1"/>
      <c r="X577" s="1"/>
      <c r="Y577" s="1"/>
      <c r="Z577" s="22"/>
      <c r="AA577" s="2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2"/>
      <c r="L578" s="1"/>
      <c r="M578" s="1"/>
      <c r="N578" s="1"/>
      <c r="O578" s="1"/>
      <c r="P578" s="1"/>
      <c r="Q578" s="1"/>
      <c r="R578" s="1"/>
      <c r="S578" s="22"/>
      <c r="T578" s="1"/>
      <c r="U578" s="1"/>
      <c r="V578" s="1"/>
      <c r="W578" s="1"/>
      <c r="X578" s="1"/>
      <c r="Y578" s="1"/>
      <c r="Z578" s="22"/>
      <c r="AA578" s="2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2"/>
      <c r="L579" s="1"/>
      <c r="M579" s="1"/>
      <c r="N579" s="1"/>
      <c r="O579" s="1"/>
      <c r="P579" s="1"/>
      <c r="Q579" s="1"/>
      <c r="R579" s="1"/>
      <c r="S579" s="22"/>
      <c r="T579" s="1"/>
      <c r="U579" s="1"/>
      <c r="V579" s="1"/>
      <c r="W579" s="1"/>
      <c r="X579" s="1"/>
      <c r="Y579" s="1"/>
      <c r="Z579" s="22"/>
      <c r="AA579" s="2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2"/>
      <c r="L580" s="1"/>
      <c r="M580" s="1"/>
      <c r="N580" s="1"/>
      <c r="O580" s="1"/>
      <c r="P580" s="1"/>
      <c r="Q580" s="1"/>
      <c r="R580" s="1"/>
      <c r="S580" s="22"/>
      <c r="T580" s="1"/>
      <c r="U580" s="1"/>
      <c r="V580" s="1"/>
      <c r="W580" s="1"/>
      <c r="X580" s="1"/>
      <c r="Y580" s="1"/>
      <c r="Z580" s="22"/>
      <c r="AA580" s="2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2"/>
      <c r="L581" s="1"/>
      <c r="M581" s="1"/>
      <c r="N581" s="1"/>
      <c r="O581" s="1"/>
      <c r="P581" s="1"/>
      <c r="Q581" s="1"/>
      <c r="R581" s="1"/>
      <c r="S581" s="22"/>
      <c r="T581" s="1"/>
      <c r="U581" s="1"/>
      <c r="V581" s="1"/>
      <c r="W581" s="1"/>
      <c r="X581" s="1"/>
      <c r="Y581" s="1"/>
      <c r="Z581" s="22"/>
      <c r="AA581" s="2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2"/>
      <c r="L582" s="1"/>
      <c r="M582" s="1"/>
      <c r="N582" s="1"/>
      <c r="O582" s="1"/>
      <c r="P582" s="1"/>
      <c r="Q582" s="1"/>
      <c r="R582" s="1"/>
      <c r="S582" s="22"/>
      <c r="T582" s="1"/>
      <c r="U582" s="1"/>
      <c r="V582" s="1"/>
      <c r="W582" s="1"/>
      <c r="X582" s="1"/>
      <c r="Y582" s="1"/>
      <c r="Z582" s="22"/>
      <c r="AA582" s="2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2"/>
      <c r="L583" s="1"/>
      <c r="M583" s="1"/>
      <c r="N583" s="1"/>
      <c r="O583" s="1"/>
      <c r="P583" s="1"/>
      <c r="Q583" s="1"/>
      <c r="R583" s="1"/>
      <c r="S583" s="22"/>
      <c r="T583" s="1"/>
      <c r="U583" s="1"/>
      <c r="V583" s="1"/>
      <c r="W583" s="1"/>
      <c r="X583" s="1"/>
      <c r="Y583" s="1"/>
      <c r="Z583" s="22"/>
      <c r="AA583" s="2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2"/>
      <c r="L584" s="1"/>
      <c r="M584" s="1"/>
      <c r="N584" s="1"/>
      <c r="O584" s="1"/>
      <c r="P584" s="1"/>
      <c r="Q584" s="1"/>
      <c r="R584" s="1"/>
      <c r="S584" s="22"/>
      <c r="T584" s="1"/>
      <c r="U584" s="1"/>
      <c r="V584" s="1"/>
      <c r="W584" s="1"/>
      <c r="X584" s="1"/>
      <c r="Y584" s="1"/>
      <c r="Z584" s="22"/>
      <c r="AA584" s="2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2"/>
      <c r="L585" s="1"/>
      <c r="M585" s="1"/>
      <c r="N585" s="1"/>
      <c r="O585" s="1"/>
      <c r="P585" s="1"/>
      <c r="Q585" s="1"/>
      <c r="R585" s="1"/>
      <c r="S585" s="22"/>
      <c r="T585" s="1"/>
      <c r="U585" s="1"/>
      <c r="V585" s="1"/>
      <c r="W585" s="1"/>
      <c r="X585" s="1"/>
      <c r="Y585" s="1"/>
      <c r="Z585" s="22"/>
      <c r="AA585" s="2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2"/>
      <c r="L586" s="1"/>
      <c r="M586" s="1"/>
      <c r="N586" s="1"/>
      <c r="O586" s="1"/>
      <c r="P586" s="1"/>
      <c r="Q586" s="1"/>
      <c r="R586" s="1"/>
      <c r="S586" s="22"/>
      <c r="T586" s="1"/>
      <c r="U586" s="1"/>
      <c r="V586" s="1"/>
      <c r="W586" s="1"/>
      <c r="X586" s="1"/>
      <c r="Y586" s="1"/>
      <c r="Z586" s="22"/>
      <c r="AA586" s="2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2"/>
      <c r="L587" s="1"/>
      <c r="M587" s="1"/>
      <c r="N587" s="1"/>
      <c r="O587" s="1"/>
      <c r="P587" s="1"/>
      <c r="Q587" s="1"/>
      <c r="R587" s="1"/>
      <c r="S587" s="22"/>
      <c r="T587" s="1"/>
      <c r="U587" s="1"/>
      <c r="V587" s="1"/>
      <c r="W587" s="1"/>
      <c r="X587" s="1"/>
      <c r="Y587" s="1"/>
      <c r="Z587" s="22"/>
      <c r="AA587" s="2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2"/>
      <c r="L588" s="1"/>
      <c r="M588" s="1"/>
      <c r="N588" s="1"/>
      <c r="O588" s="1"/>
      <c r="P588" s="1"/>
      <c r="Q588" s="1"/>
      <c r="R588" s="1"/>
      <c r="S588" s="22"/>
      <c r="T588" s="1"/>
      <c r="U588" s="1"/>
      <c r="V588" s="1"/>
      <c r="W588" s="1"/>
      <c r="X588" s="1"/>
      <c r="Y588" s="1"/>
      <c r="Z588" s="22"/>
      <c r="AA588" s="2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2"/>
      <c r="L589" s="1"/>
      <c r="M589" s="1"/>
      <c r="N589" s="1"/>
      <c r="O589" s="1"/>
      <c r="P589" s="1"/>
      <c r="Q589" s="1"/>
      <c r="R589" s="1"/>
      <c r="S589" s="22"/>
      <c r="T589" s="1"/>
      <c r="U589" s="1"/>
      <c r="V589" s="1"/>
      <c r="W589" s="1"/>
      <c r="X589" s="1"/>
      <c r="Y589" s="1"/>
      <c r="Z589" s="22"/>
      <c r="AA589" s="2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2"/>
      <c r="L590" s="1"/>
      <c r="M590" s="1"/>
      <c r="N590" s="1"/>
      <c r="O590" s="1"/>
      <c r="P590" s="1"/>
      <c r="Q590" s="1"/>
      <c r="R590" s="1"/>
      <c r="S590" s="22"/>
      <c r="T590" s="1"/>
      <c r="U590" s="1"/>
      <c r="V590" s="1"/>
      <c r="W590" s="1"/>
      <c r="X590" s="1"/>
      <c r="Y590" s="1"/>
      <c r="Z590" s="22"/>
      <c r="AA590" s="2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2"/>
      <c r="L591" s="1"/>
      <c r="M591" s="1"/>
      <c r="N591" s="1"/>
      <c r="O591" s="1"/>
      <c r="P591" s="1"/>
      <c r="Q591" s="1"/>
      <c r="R591" s="1"/>
      <c r="S591" s="22"/>
      <c r="T591" s="1"/>
      <c r="U591" s="1"/>
      <c r="V591" s="1"/>
      <c r="W591" s="1"/>
      <c r="X591" s="1"/>
      <c r="Y591" s="1"/>
      <c r="Z591" s="22"/>
      <c r="AA591" s="2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2"/>
      <c r="L592" s="1"/>
      <c r="M592" s="1"/>
      <c r="N592" s="1"/>
      <c r="O592" s="1"/>
      <c r="P592" s="1"/>
      <c r="Q592" s="1"/>
      <c r="R592" s="1"/>
      <c r="S592" s="22"/>
      <c r="T592" s="1"/>
      <c r="U592" s="1"/>
      <c r="V592" s="1"/>
      <c r="W592" s="1"/>
      <c r="X592" s="1"/>
      <c r="Y592" s="1"/>
      <c r="Z592" s="22"/>
      <c r="AA592" s="2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2"/>
      <c r="L593" s="1"/>
      <c r="M593" s="1"/>
      <c r="N593" s="1"/>
      <c r="O593" s="1"/>
      <c r="P593" s="1"/>
      <c r="Q593" s="1"/>
      <c r="R593" s="1"/>
      <c r="S593" s="22"/>
      <c r="T593" s="1"/>
      <c r="U593" s="1"/>
      <c r="V593" s="1"/>
      <c r="W593" s="1"/>
      <c r="X593" s="1"/>
      <c r="Y593" s="1"/>
      <c r="Z593" s="22"/>
      <c r="AA593" s="2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2"/>
      <c r="L594" s="1"/>
      <c r="M594" s="1"/>
      <c r="N594" s="1"/>
      <c r="O594" s="1"/>
      <c r="P594" s="1"/>
      <c r="Q594" s="1"/>
      <c r="R594" s="1"/>
      <c r="S594" s="22"/>
      <c r="T594" s="1"/>
      <c r="U594" s="1"/>
      <c r="V594" s="1"/>
      <c r="W594" s="1"/>
      <c r="X594" s="1"/>
      <c r="Y594" s="1"/>
      <c r="Z594" s="22"/>
      <c r="AA594" s="2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2"/>
      <c r="L595" s="1"/>
      <c r="M595" s="1"/>
      <c r="N595" s="1"/>
      <c r="O595" s="1"/>
      <c r="P595" s="1"/>
      <c r="Q595" s="1"/>
      <c r="R595" s="1"/>
      <c r="S595" s="22"/>
      <c r="T595" s="1"/>
      <c r="U595" s="1"/>
      <c r="V595" s="1"/>
      <c r="W595" s="1"/>
      <c r="X595" s="1"/>
      <c r="Y595" s="1"/>
      <c r="Z595" s="22"/>
      <c r="AA595" s="2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2"/>
      <c r="L596" s="1"/>
      <c r="M596" s="1"/>
      <c r="N596" s="1"/>
      <c r="O596" s="1"/>
      <c r="P596" s="1"/>
      <c r="Q596" s="1"/>
      <c r="R596" s="1"/>
      <c r="S596" s="22"/>
      <c r="T596" s="1"/>
      <c r="U596" s="1"/>
      <c r="V596" s="1"/>
      <c r="W596" s="1"/>
      <c r="X596" s="1"/>
      <c r="Y596" s="1"/>
      <c r="Z596" s="22"/>
      <c r="AA596" s="2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2"/>
      <c r="L597" s="1"/>
      <c r="M597" s="1"/>
      <c r="N597" s="1"/>
      <c r="O597" s="1"/>
      <c r="P597" s="1"/>
      <c r="Q597" s="1"/>
      <c r="R597" s="1"/>
      <c r="S597" s="22"/>
      <c r="T597" s="1"/>
      <c r="U597" s="1"/>
      <c r="V597" s="1"/>
      <c r="W597" s="1"/>
      <c r="X597" s="1"/>
      <c r="Y597" s="1"/>
      <c r="Z597" s="22"/>
      <c r="AA597" s="2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2"/>
      <c r="L598" s="1"/>
      <c r="M598" s="1"/>
      <c r="N598" s="1"/>
      <c r="O598" s="1"/>
      <c r="P598" s="1"/>
      <c r="Q598" s="1"/>
      <c r="R598" s="1"/>
      <c r="S598" s="22"/>
      <c r="T598" s="1"/>
      <c r="U598" s="1"/>
      <c r="V598" s="1"/>
      <c r="W598" s="1"/>
      <c r="X598" s="1"/>
      <c r="Y598" s="1"/>
      <c r="Z598" s="22"/>
      <c r="AA598" s="2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2"/>
      <c r="L599" s="1"/>
      <c r="M599" s="1"/>
      <c r="N599" s="1"/>
      <c r="O599" s="1"/>
      <c r="P599" s="1"/>
      <c r="Q599" s="1"/>
      <c r="R599" s="1"/>
      <c r="S599" s="22"/>
      <c r="T599" s="1"/>
      <c r="U599" s="1"/>
      <c r="V599" s="1"/>
      <c r="W599" s="1"/>
      <c r="X599" s="1"/>
      <c r="Y599" s="1"/>
      <c r="Z599" s="22"/>
      <c r="AA599" s="2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2"/>
      <c r="L600" s="1"/>
      <c r="M600" s="1"/>
      <c r="N600" s="1"/>
      <c r="O600" s="1"/>
      <c r="P600" s="1"/>
      <c r="Q600" s="1"/>
      <c r="R600" s="1"/>
      <c r="S600" s="22"/>
      <c r="T600" s="1"/>
      <c r="U600" s="1"/>
      <c r="V600" s="1"/>
      <c r="W600" s="1"/>
      <c r="X600" s="1"/>
      <c r="Y600" s="1"/>
      <c r="Z600" s="22"/>
      <c r="AA600" s="2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2"/>
      <c r="L601" s="1"/>
      <c r="M601" s="1"/>
      <c r="N601" s="1"/>
      <c r="O601" s="1"/>
      <c r="P601" s="1"/>
      <c r="Q601" s="1"/>
      <c r="R601" s="1"/>
      <c r="S601" s="22"/>
      <c r="T601" s="1"/>
      <c r="U601" s="1"/>
      <c r="V601" s="1"/>
      <c r="W601" s="1"/>
      <c r="X601" s="1"/>
      <c r="Y601" s="1"/>
      <c r="Z601" s="22"/>
      <c r="AA601" s="2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2"/>
      <c r="L602" s="1"/>
      <c r="M602" s="1"/>
      <c r="N602" s="1"/>
      <c r="O602" s="1"/>
      <c r="P602" s="1"/>
      <c r="Q602" s="1"/>
      <c r="R602" s="1"/>
      <c r="S602" s="22"/>
      <c r="T602" s="1"/>
      <c r="U602" s="1"/>
      <c r="V602" s="1"/>
      <c r="W602" s="1"/>
      <c r="X602" s="1"/>
      <c r="Y602" s="1"/>
      <c r="Z602" s="22"/>
      <c r="AA602" s="2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2"/>
      <c r="L603" s="1"/>
      <c r="M603" s="1"/>
      <c r="N603" s="1"/>
      <c r="O603" s="1"/>
      <c r="P603" s="1"/>
      <c r="Q603" s="1"/>
      <c r="R603" s="1"/>
      <c r="S603" s="22"/>
      <c r="T603" s="1"/>
      <c r="U603" s="1"/>
      <c r="V603" s="1"/>
      <c r="W603" s="1"/>
      <c r="X603" s="1"/>
      <c r="Y603" s="1"/>
      <c r="Z603" s="22"/>
      <c r="AA603" s="2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2"/>
      <c r="L604" s="1"/>
      <c r="M604" s="1"/>
      <c r="N604" s="1"/>
      <c r="O604" s="1"/>
      <c r="P604" s="1"/>
      <c r="Q604" s="1"/>
      <c r="R604" s="1"/>
      <c r="S604" s="22"/>
      <c r="T604" s="1"/>
      <c r="U604" s="1"/>
      <c r="V604" s="1"/>
      <c r="W604" s="1"/>
      <c r="X604" s="1"/>
      <c r="Y604" s="1"/>
      <c r="Z604" s="22"/>
      <c r="AA604" s="2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2"/>
      <c r="L605" s="1"/>
      <c r="M605" s="1"/>
      <c r="N605" s="1"/>
      <c r="O605" s="1"/>
      <c r="P605" s="1"/>
      <c r="Q605" s="1"/>
      <c r="R605" s="1"/>
      <c r="S605" s="22"/>
      <c r="T605" s="1"/>
      <c r="U605" s="1"/>
      <c r="V605" s="1"/>
      <c r="W605" s="1"/>
      <c r="X605" s="1"/>
      <c r="Y605" s="1"/>
      <c r="Z605" s="22"/>
      <c r="AA605" s="2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2"/>
      <c r="L606" s="1"/>
      <c r="M606" s="1"/>
      <c r="N606" s="1"/>
      <c r="O606" s="1"/>
      <c r="P606" s="1"/>
      <c r="Q606" s="1"/>
      <c r="R606" s="1"/>
      <c r="S606" s="22"/>
      <c r="T606" s="1"/>
      <c r="U606" s="1"/>
      <c r="V606" s="1"/>
      <c r="W606" s="1"/>
      <c r="X606" s="1"/>
      <c r="Y606" s="1"/>
      <c r="Z606" s="22"/>
      <c r="AA606" s="2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2"/>
      <c r="L607" s="1"/>
      <c r="M607" s="1"/>
      <c r="N607" s="1"/>
      <c r="O607" s="1"/>
      <c r="P607" s="1"/>
      <c r="Q607" s="1"/>
      <c r="R607" s="1"/>
      <c r="S607" s="22"/>
      <c r="T607" s="1"/>
      <c r="U607" s="1"/>
      <c r="V607" s="1"/>
      <c r="W607" s="1"/>
      <c r="X607" s="1"/>
      <c r="Y607" s="1"/>
      <c r="Z607" s="22"/>
      <c r="AA607" s="2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2"/>
      <c r="L608" s="1"/>
      <c r="M608" s="1"/>
      <c r="N608" s="1"/>
      <c r="O608" s="1"/>
      <c r="P608" s="1"/>
      <c r="Q608" s="1"/>
      <c r="R608" s="1"/>
      <c r="S608" s="22"/>
      <c r="T608" s="1"/>
      <c r="U608" s="1"/>
      <c r="V608" s="1"/>
      <c r="W608" s="1"/>
      <c r="X608" s="1"/>
      <c r="Y608" s="1"/>
      <c r="Z608" s="22"/>
      <c r="AA608" s="2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2"/>
      <c r="L609" s="1"/>
      <c r="M609" s="1"/>
      <c r="N609" s="1"/>
      <c r="O609" s="1"/>
      <c r="P609" s="1"/>
      <c r="Q609" s="1"/>
      <c r="R609" s="1"/>
      <c r="S609" s="22"/>
      <c r="T609" s="1"/>
      <c r="U609" s="1"/>
      <c r="V609" s="1"/>
      <c r="W609" s="1"/>
      <c r="X609" s="1"/>
      <c r="Y609" s="1"/>
      <c r="Z609" s="22"/>
      <c r="AA609" s="2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2"/>
      <c r="L610" s="1"/>
      <c r="M610" s="1"/>
      <c r="N610" s="1"/>
      <c r="O610" s="1"/>
      <c r="P610" s="1"/>
      <c r="Q610" s="1"/>
      <c r="R610" s="1"/>
      <c r="S610" s="22"/>
      <c r="T610" s="1"/>
      <c r="U610" s="1"/>
      <c r="V610" s="1"/>
      <c r="W610" s="1"/>
      <c r="X610" s="1"/>
      <c r="Y610" s="1"/>
      <c r="Z610" s="22"/>
      <c r="AA610" s="2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2"/>
      <c r="L611" s="1"/>
      <c r="M611" s="1"/>
      <c r="N611" s="1"/>
      <c r="O611" s="1"/>
      <c r="P611" s="1"/>
      <c r="Q611" s="1"/>
      <c r="R611" s="1"/>
      <c r="S611" s="22"/>
      <c r="T611" s="1"/>
      <c r="U611" s="1"/>
      <c r="V611" s="1"/>
      <c r="W611" s="1"/>
      <c r="X611" s="1"/>
      <c r="Y611" s="1"/>
      <c r="Z611" s="22"/>
      <c r="AA611" s="2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2"/>
      <c r="L612" s="1"/>
      <c r="M612" s="1"/>
      <c r="N612" s="1"/>
      <c r="O612" s="1"/>
      <c r="P612" s="1"/>
      <c r="Q612" s="1"/>
      <c r="R612" s="1"/>
      <c r="S612" s="22"/>
      <c r="T612" s="1"/>
      <c r="U612" s="1"/>
      <c r="V612" s="1"/>
      <c r="W612" s="1"/>
      <c r="X612" s="1"/>
      <c r="Y612" s="1"/>
      <c r="Z612" s="22"/>
      <c r="AA612" s="2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2"/>
      <c r="L613" s="1"/>
      <c r="M613" s="1"/>
      <c r="N613" s="1"/>
      <c r="O613" s="1"/>
      <c r="P613" s="1"/>
      <c r="Q613" s="1"/>
      <c r="R613" s="1"/>
      <c r="S613" s="22"/>
      <c r="T613" s="1"/>
      <c r="U613" s="1"/>
      <c r="V613" s="1"/>
      <c r="W613" s="1"/>
      <c r="X613" s="1"/>
      <c r="Y613" s="1"/>
      <c r="Z613" s="22"/>
      <c r="AA613" s="2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2"/>
      <c r="L614" s="1"/>
      <c r="M614" s="1"/>
      <c r="N614" s="1"/>
      <c r="O614" s="1"/>
      <c r="P614" s="1"/>
      <c r="Q614" s="1"/>
      <c r="R614" s="1"/>
      <c r="S614" s="22"/>
      <c r="T614" s="1"/>
      <c r="U614" s="1"/>
      <c r="V614" s="1"/>
      <c r="W614" s="1"/>
      <c r="X614" s="1"/>
      <c r="Y614" s="1"/>
      <c r="Z614" s="22"/>
      <c r="AA614" s="2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2"/>
      <c r="L615" s="1"/>
      <c r="M615" s="1"/>
      <c r="N615" s="1"/>
      <c r="O615" s="1"/>
      <c r="P615" s="1"/>
      <c r="Q615" s="1"/>
      <c r="R615" s="1"/>
      <c r="S615" s="22"/>
      <c r="T615" s="1"/>
      <c r="U615" s="1"/>
      <c r="V615" s="1"/>
      <c r="W615" s="1"/>
      <c r="X615" s="1"/>
      <c r="Y615" s="1"/>
      <c r="Z615" s="22"/>
      <c r="AA615" s="2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2"/>
      <c r="L616" s="1"/>
      <c r="M616" s="1"/>
      <c r="N616" s="1"/>
      <c r="O616" s="1"/>
      <c r="P616" s="1"/>
      <c r="Q616" s="1"/>
      <c r="R616" s="1"/>
      <c r="S616" s="22"/>
      <c r="T616" s="1"/>
      <c r="U616" s="1"/>
      <c r="V616" s="1"/>
      <c r="W616" s="1"/>
      <c r="X616" s="1"/>
      <c r="Y616" s="1"/>
      <c r="Z616" s="22"/>
      <c r="AA616" s="2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2"/>
      <c r="L617" s="1"/>
      <c r="M617" s="1"/>
      <c r="N617" s="1"/>
      <c r="O617" s="1"/>
      <c r="P617" s="1"/>
      <c r="Q617" s="1"/>
      <c r="R617" s="1"/>
      <c r="S617" s="22"/>
      <c r="T617" s="1"/>
      <c r="U617" s="1"/>
      <c r="V617" s="1"/>
      <c r="W617" s="1"/>
      <c r="X617" s="1"/>
      <c r="Y617" s="1"/>
      <c r="Z617" s="22"/>
      <c r="AA617" s="2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2"/>
      <c r="L618" s="1"/>
      <c r="M618" s="1"/>
      <c r="N618" s="1"/>
      <c r="O618" s="1"/>
      <c r="P618" s="1"/>
      <c r="Q618" s="1"/>
      <c r="R618" s="1"/>
      <c r="S618" s="22"/>
      <c r="T618" s="1"/>
      <c r="U618" s="1"/>
      <c r="V618" s="1"/>
      <c r="W618" s="1"/>
      <c r="X618" s="1"/>
      <c r="Y618" s="1"/>
      <c r="Z618" s="22"/>
      <c r="AA618" s="2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2"/>
      <c r="L619" s="1"/>
      <c r="M619" s="1"/>
      <c r="N619" s="1"/>
      <c r="O619" s="1"/>
      <c r="P619" s="1"/>
      <c r="Q619" s="1"/>
      <c r="R619" s="1"/>
      <c r="S619" s="22"/>
      <c r="T619" s="1"/>
      <c r="U619" s="1"/>
      <c r="V619" s="1"/>
      <c r="W619" s="1"/>
      <c r="X619" s="1"/>
      <c r="Y619" s="1"/>
      <c r="Z619" s="22"/>
      <c r="AA619" s="2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2"/>
      <c r="L620" s="1"/>
      <c r="M620" s="1"/>
      <c r="N620" s="1"/>
      <c r="O620" s="1"/>
      <c r="P620" s="1"/>
      <c r="Q620" s="1"/>
      <c r="R620" s="1"/>
      <c r="S620" s="22"/>
      <c r="T620" s="1"/>
      <c r="U620" s="1"/>
      <c r="V620" s="1"/>
      <c r="W620" s="1"/>
      <c r="X620" s="1"/>
      <c r="Y620" s="1"/>
      <c r="Z620" s="22"/>
      <c r="AA620" s="2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2"/>
      <c r="L621" s="1"/>
      <c r="M621" s="1"/>
      <c r="N621" s="1"/>
      <c r="O621" s="1"/>
      <c r="P621" s="1"/>
      <c r="Q621" s="1"/>
      <c r="R621" s="1"/>
      <c r="S621" s="22"/>
      <c r="T621" s="1"/>
      <c r="U621" s="1"/>
      <c r="V621" s="1"/>
      <c r="W621" s="1"/>
      <c r="X621" s="1"/>
      <c r="Y621" s="1"/>
      <c r="Z621" s="22"/>
      <c r="AA621" s="2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2"/>
      <c r="L622" s="1"/>
      <c r="M622" s="1"/>
      <c r="N622" s="1"/>
      <c r="O622" s="1"/>
      <c r="P622" s="1"/>
      <c r="Q622" s="1"/>
      <c r="R622" s="1"/>
      <c r="S622" s="22"/>
      <c r="T622" s="1"/>
      <c r="U622" s="1"/>
      <c r="V622" s="1"/>
      <c r="W622" s="1"/>
      <c r="X622" s="1"/>
      <c r="Y622" s="1"/>
      <c r="Z622" s="22"/>
      <c r="AA622" s="2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2"/>
      <c r="L623" s="1"/>
      <c r="M623" s="1"/>
      <c r="N623" s="1"/>
      <c r="O623" s="1"/>
      <c r="P623" s="1"/>
      <c r="Q623" s="1"/>
      <c r="R623" s="1"/>
      <c r="S623" s="22"/>
      <c r="T623" s="1"/>
      <c r="U623" s="1"/>
      <c r="V623" s="1"/>
      <c r="W623" s="1"/>
      <c r="X623" s="1"/>
      <c r="Y623" s="1"/>
      <c r="Z623" s="22"/>
      <c r="AA623" s="2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2"/>
      <c r="L624" s="1"/>
      <c r="M624" s="1"/>
      <c r="N624" s="1"/>
      <c r="O624" s="1"/>
      <c r="P624" s="1"/>
      <c r="Q624" s="1"/>
      <c r="R624" s="1"/>
      <c r="S624" s="22"/>
      <c r="T624" s="1"/>
      <c r="U624" s="1"/>
      <c r="V624" s="1"/>
      <c r="W624" s="1"/>
      <c r="X624" s="1"/>
      <c r="Y624" s="1"/>
      <c r="Z624" s="22"/>
      <c r="AA624" s="2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2"/>
      <c r="L625" s="1"/>
      <c r="M625" s="1"/>
      <c r="N625" s="1"/>
      <c r="O625" s="1"/>
      <c r="P625" s="1"/>
      <c r="Q625" s="1"/>
      <c r="R625" s="1"/>
      <c r="S625" s="22"/>
      <c r="T625" s="1"/>
      <c r="U625" s="1"/>
      <c r="V625" s="1"/>
      <c r="W625" s="1"/>
      <c r="X625" s="1"/>
      <c r="Y625" s="1"/>
      <c r="Z625" s="22"/>
      <c r="AA625" s="2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2"/>
      <c r="L626" s="1"/>
      <c r="M626" s="1"/>
      <c r="N626" s="1"/>
      <c r="O626" s="1"/>
      <c r="P626" s="1"/>
      <c r="Q626" s="1"/>
      <c r="R626" s="1"/>
      <c r="S626" s="22"/>
      <c r="T626" s="1"/>
      <c r="U626" s="1"/>
      <c r="V626" s="1"/>
      <c r="W626" s="1"/>
      <c r="X626" s="1"/>
      <c r="Y626" s="1"/>
      <c r="Z626" s="22"/>
      <c r="AA626" s="2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2"/>
      <c r="L627" s="1"/>
      <c r="M627" s="1"/>
      <c r="N627" s="1"/>
      <c r="O627" s="1"/>
      <c r="P627" s="1"/>
      <c r="Q627" s="1"/>
      <c r="R627" s="1"/>
      <c r="S627" s="22"/>
      <c r="T627" s="1"/>
      <c r="U627" s="1"/>
      <c r="V627" s="1"/>
      <c r="W627" s="1"/>
      <c r="X627" s="1"/>
      <c r="Y627" s="1"/>
      <c r="Z627" s="22"/>
      <c r="AA627" s="2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2"/>
      <c r="L628" s="1"/>
      <c r="M628" s="1"/>
      <c r="N628" s="1"/>
      <c r="O628" s="1"/>
      <c r="P628" s="1"/>
      <c r="Q628" s="1"/>
      <c r="R628" s="1"/>
      <c r="S628" s="22"/>
      <c r="T628" s="1"/>
      <c r="U628" s="1"/>
      <c r="V628" s="1"/>
      <c r="W628" s="1"/>
      <c r="X628" s="1"/>
      <c r="Y628" s="1"/>
      <c r="Z628" s="22"/>
      <c r="AA628" s="2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2"/>
      <c r="L629" s="1"/>
      <c r="M629" s="1"/>
      <c r="N629" s="1"/>
      <c r="O629" s="1"/>
      <c r="P629" s="1"/>
      <c r="Q629" s="1"/>
      <c r="R629" s="1"/>
      <c r="S629" s="22"/>
      <c r="T629" s="1"/>
      <c r="U629" s="1"/>
      <c r="V629" s="1"/>
      <c r="W629" s="1"/>
      <c r="X629" s="1"/>
      <c r="Y629" s="1"/>
      <c r="Z629" s="22"/>
      <c r="AA629" s="2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2"/>
      <c r="L630" s="1"/>
      <c r="M630" s="1"/>
      <c r="N630" s="1"/>
      <c r="O630" s="1"/>
      <c r="P630" s="1"/>
      <c r="Q630" s="1"/>
      <c r="R630" s="1"/>
      <c r="S630" s="22"/>
      <c r="T630" s="1"/>
      <c r="U630" s="1"/>
      <c r="V630" s="1"/>
      <c r="W630" s="1"/>
      <c r="X630" s="1"/>
      <c r="Y630" s="1"/>
      <c r="Z630" s="22"/>
      <c r="AA630" s="2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2"/>
      <c r="L631" s="1"/>
      <c r="M631" s="1"/>
      <c r="N631" s="1"/>
      <c r="O631" s="1"/>
      <c r="P631" s="1"/>
      <c r="Q631" s="1"/>
      <c r="R631" s="1"/>
      <c r="S631" s="22"/>
      <c r="T631" s="1"/>
      <c r="U631" s="1"/>
      <c r="V631" s="1"/>
      <c r="W631" s="1"/>
      <c r="X631" s="1"/>
      <c r="Y631" s="1"/>
      <c r="Z631" s="22"/>
      <c r="AA631" s="2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2"/>
      <c r="L632" s="1"/>
      <c r="M632" s="1"/>
      <c r="N632" s="1"/>
      <c r="O632" s="1"/>
      <c r="P632" s="1"/>
      <c r="Q632" s="1"/>
      <c r="R632" s="1"/>
      <c r="S632" s="22"/>
      <c r="T632" s="1"/>
      <c r="U632" s="1"/>
      <c r="V632" s="1"/>
      <c r="W632" s="1"/>
      <c r="X632" s="1"/>
      <c r="Y632" s="1"/>
      <c r="Z632" s="22"/>
      <c r="AA632" s="2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2"/>
      <c r="L633" s="1"/>
      <c r="M633" s="1"/>
      <c r="N633" s="1"/>
      <c r="O633" s="1"/>
      <c r="P633" s="1"/>
      <c r="Q633" s="1"/>
      <c r="R633" s="1"/>
      <c r="S633" s="22"/>
      <c r="T633" s="1"/>
      <c r="U633" s="1"/>
      <c r="V633" s="1"/>
      <c r="W633" s="1"/>
      <c r="X633" s="1"/>
      <c r="Y633" s="1"/>
      <c r="Z633" s="22"/>
      <c r="AA633" s="2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2"/>
      <c r="L634" s="1"/>
      <c r="M634" s="1"/>
      <c r="N634" s="1"/>
      <c r="O634" s="1"/>
      <c r="P634" s="1"/>
      <c r="Q634" s="1"/>
      <c r="R634" s="1"/>
      <c r="S634" s="22"/>
      <c r="T634" s="1"/>
      <c r="U634" s="1"/>
      <c r="V634" s="1"/>
      <c r="W634" s="1"/>
      <c r="X634" s="1"/>
      <c r="Y634" s="1"/>
      <c r="Z634" s="22"/>
      <c r="AA634" s="2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2"/>
      <c r="L635" s="1"/>
      <c r="M635" s="1"/>
      <c r="N635" s="1"/>
      <c r="O635" s="1"/>
      <c r="P635" s="1"/>
      <c r="Q635" s="1"/>
      <c r="R635" s="1"/>
      <c r="S635" s="22"/>
      <c r="T635" s="1"/>
      <c r="U635" s="1"/>
      <c r="V635" s="1"/>
      <c r="W635" s="1"/>
      <c r="X635" s="1"/>
      <c r="Y635" s="1"/>
      <c r="Z635" s="22"/>
      <c r="AA635" s="2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2"/>
      <c r="L636" s="1"/>
      <c r="M636" s="1"/>
      <c r="N636" s="1"/>
      <c r="O636" s="1"/>
      <c r="P636" s="1"/>
      <c r="Q636" s="1"/>
      <c r="R636" s="1"/>
      <c r="S636" s="22"/>
      <c r="T636" s="1"/>
      <c r="U636" s="1"/>
      <c r="V636" s="1"/>
      <c r="W636" s="1"/>
      <c r="X636" s="1"/>
      <c r="Y636" s="1"/>
      <c r="Z636" s="22"/>
      <c r="AA636" s="2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2"/>
      <c r="L637" s="1"/>
      <c r="M637" s="1"/>
      <c r="N637" s="1"/>
      <c r="O637" s="1"/>
      <c r="P637" s="1"/>
      <c r="Q637" s="1"/>
      <c r="R637" s="1"/>
      <c r="S637" s="22"/>
      <c r="T637" s="1"/>
      <c r="U637" s="1"/>
      <c r="V637" s="1"/>
      <c r="W637" s="1"/>
      <c r="X637" s="1"/>
      <c r="Y637" s="1"/>
      <c r="Z637" s="22"/>
      <c r="AA637" s="2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2"/>
      <c r="L638" s="1"/>
      <c r="M638" s="1"/>
      <c r="N638" s="1"/>
      <c r="O638" s="1"/>
      <c r="P638" s="1"/>
      <c r="Q638" s="1"/>
      <c r="R638" s="1"/>
      <c r="S638" s="22"/>
      <c r="T638" s="1"/>
      <c r="U638" s="1"/>
      <c r="V638" s="1"/>
      <c r="W638" s="1"/>
      <c r="X638" s="1"/>
      <c r="Y638" s="1"/>
      <c r="Z638" s="22"/>
      <c r="AA638" s="2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2"/>
      <c r="L639" s="1"/>
      <c r="M639" s="1"/>
      <c r="N639" s="1"/>
      <c r="O639" s="1"/>
      <c r="P639" s="1"/>
      <c r="Q639" s="1"/>
      <c r="R639" s="1"/>
      <c r="S639" s="22"/>
      <c r="T639" s="1"/>
      <c r="U639" s="1"/>
      <c r="V639" s="1"/>
      <c r="W639" s="1"/>
      <c r="X639" s="1"/>
      <c r="Y639" s="1"/>
      <c r="Z639" s="22"/>
      <c r="AA639" s="2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2"/>
      <c r="L640" s="1"/>
      <c r="M640" s="1"/>
      <c r="N640" s="1"/>
      <c r="O640" s="1"/>
      <c r="P640" s="1"/>
      <c r="Q640" s="1"/>
      <c r="R640" s="1"/>
      <c r="S640" s="22"/>
      <c r="T640" s="1"/>
      <c r="U640" s="1"/>
      <c r="V640" s="1"/>
      <c r="W640" s="1"/>
      <c r="X640" s="1"/>
      <c r="Y640" s="1"/>
      <c r="Z640" s="22"/>
      <c r="AA640" s="2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2"/>
      <c r="L641" s="1"/>
      <c r="M641" s="1"/>
      <c r="N641" s="1"/>
      <c r="O641" s="1"/>
      <c r="P641" s="1"/>
      <c r="Q641" s="1"/>
      <c r="R641" s="1"/>
      <c r="S641" s="22"/>
      <c r="T641" s="1"/>
      <c r="U641" s="1"/>
      <c r="V641" s="1"/>
      <c r="W641" s="1"/>
      <c r="X641" s="1"/>
      <c r="Y641" s="1"/>
      <c r="Z641" s="22"/>
      <c r="AA641" s="2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2"/>
      <c r="L642" s="1"/>
      <c r="M642" s="1"/>
      <c r="N642" s="1"/>
      <c r="O642" s="1"/>
      <c r="P642" s="1"/>
      <c r="Q642" s="1"/>
      <c r="R642" s="1"/>
      <c r="S642" s="22"/>
      <c r="T642" s="1"/>
      <c r="U642" s="1"/>
      <c r="V642" s="1"/>
      <c r="W642" s="1"/>
      <c r="X642" s="1"/>
      <c r="Y642" s="1"/>
      <c r="Z642" s="22"/>
      <c r="AA642" s="2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2"/>
      <c r="L643" s="1"/>
      <c r="M643" s="1"/>
      <c r="N643" s="1"/>
      <c r="O643" s="1"/>
      <c r="P643" s="1"/>
      <c r="Q643" s="1"/>
      <c r="R643" s="1"/>
      <c r="S643" s="22"/>
      <c r="T643" s="1"/>
      <c r="U643" s="1"/>
      <c r="V643" s="1"/>
      <c r="W643" s="1"/>
      <c r="X643" s="1"/>
      <c r="Y643" s="1"/>
      <c r="Z643" s="22"/>
      <c r="AA643" s="2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2"/>
      <c r="L644" s="1"/>
      <c r="M644" s="1"/>
      <c r="N644" s="1"/>
      <c r="O644" s="1"/>
      <c r="P644" s="1"/>
      <c r="Q644" s="1"/>
      <c r="R644" s="1"/>
      <c r="S644" s="22"/>
      <c r="T644" s="1"/>
      <c r="U644" s="1"/>
      <c r="V644" s="1"/>
      <c r="W644" s="1"/>
      <c r="X644" s="1"/>
      <c r="Y644" s="1"/>
      <c r="Z644" s="22"/>
      <c r="AA644" s="2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2"/>
      <c r="L645" s="1"/>
      <c r="M645" s="1"/>
      <c r="N645" s="1"/>
      <c r="O645" s="1"/>
      <c r="P645" s="1"/>
      <c r="Q645" s="1"/>
      <c r="R645" s="1"/>
      <c r="S645" s="22"/>
      <c r="T645" s="1"/>
      <c r="U645" s="1"/>
      <c r="V645" s="1"/>
      <c r="W645" s="1"/>
      <c r="X645" s="1"/>
      <c r="Y645" s="1"/>
      <c r="Z645" s="22"/>
      <c r="AA645" s="2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2"/>
      <c r="L646" s="1"/>
      <c r="M646" s="1"/>
      <c r="N646" s="1"/>
      <c r="O646" s="1"/>
      <c r="P646" s="1"/>
      <c r="Q646" s="1"/>
      <c r="R646" s="1"/>
      <c r="S646" s="22"/>
      <c r="T646" s="1"/>
      <c r="U646" s="1"/>
      <c r="V646" s="1"/>
      <c r="W646" s="1"/>
      <c r="X646" s="1"/>
      <c r="Y646" s="1"/>
      <c r="Z646" s="22"/>
      <c r="AA646" s="2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2"/>
      <c r="L647" s="1"/>
      <c r="M647" s="1"/>
      <c r="N647" s="1"/>
      <c r="O647" s="1"/>
      <c r="P647" s="1"/>
      <c r="Q647" s="1"/>
      <c r="R647" s="1"/>
      <c r="S647" s="22"/>
      <c r="T647" s="1"/>
      <c r="U647" s="1"/>
      <c r="V647" s="1"/>
      <c r="W647" s="1"/>
      <c r="X647" s="1"/>
      <c r="Y647" s="1"/>
      <c r="Z647" s="22"/>
      <c r="AA647" s="2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2"/>
      <c r="L648" s="1"/>
      <c r="M648" s="1"/>
      <c r="N648" s="1"/>
      <c r="O648" s="1"/>
      <c r="P648" s="1"/>
      <c r="Q648" s="1"/>
      <c r="R648" s="1"/>
      <c r="S648" s="22"/>
      <c r="T648" s="1"/>
      <c r="U648" s="1"/>
      <c r="V648" s="1"/>
      <c r="W648" s="1"/>
      <c r="X648" s="1"/>
      <c r="Y648" s="1"/>
      <c r="Z648" s="22"/>
      <c r="AA648" s="2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2"/>
      <c r="L649" s="1"/>
      <c r="M649" s="1"/>
      <c r="N649" s="1"/>
      <c r="O649" s="1"/>
      <c r="P649" s="1"/>
      <c r="Q649" s="1"/>
      <c r="R649" s="1"/>
      <c r="S649" s="22"/>
      <c r="T649" s="1"/>
      <c r="U649" s="1"/>
      <c r="V649" s="1"/>
      <c r="W649" s="1"/>
      <c r="X649" s="1"/>
      <c r="Y649" s="1"/>
      <c r="Z649" s="22"/>
      <c r="AA649" s="2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2"/>
      <c r="L650" s="1"/>
      <c r="M650" s="1"/>
      <c r="N650" s="1"/>
      <c r="O650" s="1"/>
      <c r="P650" s="1"/>
      <c r="Q650" s="1"/>
      <c r="R650" s="1"/>
      <c r="S650" s="22"/>
      <c r="T650" s="1"/>
      <c r="U650" s="1"/>
      <c r="V650" s="1"/>
      <c r="W650" s="1"/>
      <c r="X650" s="1"/>
      <c r="Y650" s="1"/>
      <c r="Z650" s="22"/>
      <c r="AA650" s="2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2"/>
      <c r="L651" s="1"/>
      <c r="M651" s="1"/>
      <c r="N651" s="1"/>
      <c r="O651" s="1"/>
      <c r="P651" s="1"/>
      <c r="Q651" s="1"/>
      <c r="R651" s="1"/>
      <c r="S651" s="22"/>
      <c r="T651" s="1"/>
      <c r="U651" s="1"/>
      <c r="V651" s="1"/>
      <c r="W651" s="1"/>
      <c r="X651" s="1"/>
      <c r="Y651" s="1"/>
      <c r="Z651" s="22"/>
      <c r="AA651" s="2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2"/>
      <c r="L652" s="1"/>
      <c r="M652" s="1"/>
      <c r="N652" s="1"/>
      <c r="O652" s="1"/>
      <c r="P652" s="1"/>
      <c r="Q652" s="1"/>
      <c r="R652" s="1"/>
      <c r="S652" s="22"/>
      <c r="T652" s="1"/>
      <c r="U652" s="1"/>
      <c r="V652" s="1"/>
      <c r="W652" s="1"/>
      <c r="X652" s="1"/>
      <c r="Y652" s="1"/>
      <c r="Z652" s="22"/>
      <c r="AA652" s="2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2"/>
      <c r="L653" s="1"/>
      <c r="M653" s="1"/>
      <c r="N653" s="1"/>
      <c r="O653" s="1"/>
      <c r="P653" s="1"/>
      <c r="Q653" s="1"/>
      <c r="R653" s="1"/>
      <c r="S653" s="22"/>
      <c r="T653" s="1"/>
      <c r="U653" s="1"/>
      <c r="V653" s="1"/>
      <c r="W653" s="1"/>
      <c r="X653" s="1"/>
      <c r="Y653" s="1"/>
      <c r="Z653" s="22"/>
      <c r="AA653" s="2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2"/>
      <c r="L654" s="1"/>
      <c r="M654" s="1"/>
      <c r="N654" s="1"/>
      <c r="O654" s="1"/>
      <c r="P654" s="1"/>
      <c r="Q654" s="1"/>
      <c r="R654" s="1"/>
      <c r="S654" s="22"/>
      <c r="T654" s="1"/>
      <c r="U654" s="1"/>
      <c r="V654" s="1"/>
      <c r="W654" s="1"/>
      <c r="X654" s="1"/>
      <c r="Y654" s="1"/>
      <c r="Z654" s="22"/>
      <c r="AA654" s="2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2"/>
      <c r="L655" s="1"/>
      <c r="M655" s="1"/>
      <c r="N655" s="1"/>
      <c r="O655" s="1"/>
      <c r="P655" s="1"/>
      <c r="Q655" s="1"/>
      <c r="R655" s="1"/>
      <c r="S655" s="22"/>
      <c r="T655" s="1"/>
      <c r="U655" s="1"/>
      <c r="V655" s="1"/>
      <c r="W655" s="1"/>
      <c r="X655" s="1"/>
      <c r="Y655" s="1"/>
      <c r="Z655" s="22"/>
      <c r="AA655" s="2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2"/>
      <c r="L656" s="1"/>
      <c r="M656" s="1"/>
      <c r="N656" s="1"/>
      <c r="O656" s="1"/>
      <c r="P656" s="1"/>
      <c r="Q656" s="1"/>
      <c r="R656" s="1"/>
      <c r="S656" s="22"/>
      <c r="T656" s="1"/>
      <c r="U656" s="1"/>
      <c r="V656" s="1"/>
      <c r="W656" s="1"/>
      <c r="X656" s="1"/>
      <c r="Y656" s="1"/>
      <c r="Z656" s="22"/>
      <c r="AA656" s="2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2"/>
      <c r="L657" s="1"/>
      <c r="M657" s="1"/>
      <c r="N657" s="1"/>
      <c r="O657" s="1"/>
      <c r="P657" s="1"/>
      <c r="Q657" s="1"/>
      <c r="R657" s="1"/>
      <c r="S657" s="22"/>
      <c r="T657" s="1"/>
      <c r="U657" s="1"/>
      <c r="V657" s="1"/>
      <c r="W657" s="1"/>
      <c r="X657" s="1"/>
      <c r="Y657" s="1"/>
      <c r="Z657" s="22"/>
      <c r="AA657" s="2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2"/>
      <c r="L658" s="1"/>
      <c r="M658" s="1"/>
      <c r="N658" s="1"/>
      <c r="O658" s="1"/>
      <c r="P658" s="1"/>
      <c r="Q658" s="1"/>
      <c r="R658" s="1"/>
      <c r="S658" s="22"/>
      <c r="T658" s="1"/>
      <c r="U658" s="1"/>
      <c r="V658" s="1"/>
      <c r="W658" s="1"/>
      <c r="X658" s="1"/>
      <c r="Y658" s="1"/>
      <c r="Z658" s="22"/>
      <c r="AA658" s="2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2"/>
      <c r="L659" s="1"/>
      <c r="M659" s="1"/>
      <c r="N659" s="1"/>
      <c r="O659" s="1"/>
      <c r="P659" s="1"/>
      <c r="Q659" s="1"/>
      <c r="R659" s="1"/>
      <c r="S659" s="22"/>
      <c r="T659" s="1"/>
      <c r="U659" s="1"/>
      <c r="V659" s="1"/>
      <c r="W659" s="1"/>
      <c r="X659" s="1"/>
      <c r="Y659" s="1"/>
      <c r="Z659" s="22"/>
      <c r="AA659" s="2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2"/>
      <c r="L660" s="1"/>
      <c r="M660" s="1"/>
      <c r="N660" s="1"/>
      <c r="O660" s="1"/>
      <c r="P660" s="1"/>
      <c r="Q660" s="1"/>
      <c r="R660" s="1"/>
      <c r="S660" s="22"/>
      <c r="T660" s="1"/>
      <c r="U660" s="1"/>
      <c r="V660" s="1"/>
      <c r="W660" s="1"/>
      <c r="X660" s="1"/>
      <c r="Y660" s="1"/>
      <c r="Z660" s="22"/>
      <c r="AA660" s="2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2"/>
      <c r="L661" s="1"/>
      <c r="M661" s="1"/>
      <c r="N661" s="1"/>
      <c r="O661" s="1"/>
      <c r="P661" s="1"/>
      <c r="Q661" s="1"/>
      <c r="R661" s="1"/>
      <c r="S661" s="22"/>
      <c r="T661" s="1"/>
      <c r="U661" s="1"/>
      <c r="V661" s="1"/>
      <c r="W661" s="1"/>
      <c r="X661" s="1"/>
      <c r="Y661" s="1"/>
      <c r="Z661" s="22"/>
      <c r="AA661" s="2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2"/>
      <c r="L662" s="1"/>
      <c r="M662" s="1"/>
      <c r="N662" s="1"/>
      <c r="O662" s="1"/>
      <c r="P662" s="1"/>
      <c r="Q662" s="1"/>
      <c r="R662" s="1"/>
      <c r="S662" s="22"/>
      <c r="T662" s="1"/>
      <c r="U662" s="1"/>
      <c r="V662" s="1"/>
      <c r="W662" s="1"/>
      <c r="X662" s="1"/>
      <c r="Y662" s="1"/>
      <c r="Z662" s="22"/>
      <c r="AA662" s="2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2"/>
      <c r="L663" s="1"/>
      <c r="M663" s="1"/>
      <c r="N663" s="1"/>
      <c r="O663" s="1"/>
      <c r="P663" s="1"/>
      <c r="Q663" s="1"/>
      <c r="R663" s="1"/>
      <c r="S663" s="22"/>
      <c r="T663" s="1"/>
      <c r="U663" s="1"/>
      <c r="V663" s="1"/>
      <c r="W663" s="1"/>
      <c r="X663" s="1"/>
      <c r="Y663" s="1"/>
      <c r="Z663" s="22"/>
      <c r="AA663" s="2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2"/>
      <c r="L664" s="1"/>
      <c r="M664" s="1"/>
      <c r="N664" s="1"/>
      <c r="O664" s="1"/>
      <c r="P664" s="1"/>
      <c r="Q664" s="1"/>
      <c r="R664" s="1"/>
      <c r="S664" s="22"/>
      <c r="T664" s="1"/>
      <c r="U664" s="1"/>
      <c r="V664" s="1"/>
      <c r="W664" s="1"/>
      <c r="X664" s="1"/>
      <c r="Y664" s="1"/>
      <c r="Z664" s="22"/>
      <c r="AA664" s="2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2"/>
      <c r="L665" s="1"/>
      <c r="M665" s="1"/>
      <c r="N665" s="1"/>
      <c r="O665" s="1"/>
      <c r="P665" s="1"/>
      <c r="Q665" s="1"/>
      <c r="R665" s="1"/>
      <c r="S665" s="22"/>
      <c r="T665" s="1"/>
      <c r="U665" s="1"/>
      <c r="V665" s="1"/>
      <c r="W665" s="1"/>
      <c r="X665" s="1"/>
      <c r="Y665" s="1"/>
      <c r="Z665" s="22"/>
      <c r="AA665" s="2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2"/>
      <c r="L666" s="1"/>
      <c r="M666" s="1"/>
      <c r="N666" s="1"/>
      <c r="O666" s="1"/>
      <c r="P666" s="1"/>
      <c r="Q666" s="1"/>
      <c r="R666" s="1"/>
      <c r="S666" s="22"/>
      <c r="T666" s="1"/>
      <c r="U666" s="1"/>
      <c r="V666" s="1"/>
      <c r="W666" s="1"/>
      <c r="X666" s="1"/>
      <c r="Y666" s="1"/>
      <c r="Z666" s="22"/>
      <c r="AA666" s="2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2"/>
      <c r="L667" s="1"/>
      <c r="M667" s="1"/>
      <c r="N667" s="1"/>
      <c r="O667" s="1"/>
      <c r="P667" s="1"/>
      <c r="Q667" s="1"/>
      <c r="R667" s="1"/>
      <c r="S667" s="22"/>
      <c r="T667" s="1"/>
      <c r="U667" s="1"/>
      <c r="V667" s="1"/>
      <c r="W667" s="1"/>
      <c r="X667" s="1"/>
      <c r="Y667" s="1"/>
      <c r="Z667" s="22"/>
      <c r="AA667" s="2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2"/>
      <c r="L668" s="1"/>
      <c r="M668" s="1"/>
      <c r="N668" s="1"/>
      <c r="O668" s="1"/>
      <c r="P668" s="1"/>
      <c r="Q668" s="1"/>
      <c r="R668" s="1"/>
      <c r="S668" s="22"/>
      <c r="T668" s="1"/>
      <c r="U668" s="1"/>
      <c r="V668" s="1"/>
      <c r="W668" s="1"/>
      <c r="X668" s="1"/>
      <c r="Y668" s="1"/>
      <c r="Z668" s="22"/>
      <c r="AA668" s="2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2"/>
      <c r="L669" s="1"/>
      <c r="M669" s="1"/>
      <c r="N669" s="1"/>
      <c r="O669" s="1"/>
      <c r="P669" s="1"/>
      <c r="Q669" s="1"/>
      <c r="R669" s="1"/>
      <c r="S669" s="22"/>
      <c r="T669" s="1"/>
      <c r="U669" s="1"/>
      <c r="V669" s="1"/>
      <c r="W669" s="1"/>
      <c r="X669" s="1"/>
      <c r="Y669" s="1"/>
      <c r="Z669" s="22"/>
      <c r="AA669" s="2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2"/>
      <c r="L670" s="1"/>
      <c r="M670" s="1"/>
      <c r="N670" s="1"/>
      <c r="O670" s="1"/>
      <c r="P670" s="1"/>
      <c r="Q670" s="1"/>
      <c r="R670" s="1"/>
      <c r="S670" s="22"/>
      <c r="T670" s="1"/>
      <c r="U670" s="1"/>
      <c r="V670" s="1"/>
      <c r="W670" s="1"/>
      <c r="X670" s="1"/>
      <c r="Y670" s="1"/>
      <c r="Z670" s="22"/>
      <c r="AA670" s="2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2"/>
      <c r="L671" s="1"/>
      <c r="M671" s="1"/>
      <c r="N671" s="1"/>
      <c r="O671" s="1"/>
      <c r="P671" s="1"/>
      <c r="Q671" s="1"/>
      <c r="R671" s="1"/>
      <c r="S671" s="22"/>
      <c r="T671" s="1"/>
      <c r="U671" s="1"/>
      <c r="V671" s="1"/>
      <c r="W671" s="1"/>
      <c r="X671" s="1"/>
      <c r="Y671" s="1"/>
      <c r="Z671" s="22"/>
      <c r="AA671" s="2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2"/>
      <c r="L672" s="1"/>
      <c r="M672" s="1"/>
      <c r="N672" s="1"/>
      <c r="O672" s="1"/>
      <c r="P672" s="1"/>
      <c r="Q672" s="1"/>
      <c r="R672" s="1"/>
      <c r="S672" s="22"/>
      <c r="T672" s="1"/>
      <c r="U672" s="1"/>
      <c r="V672" s="1"/>
      <c r="W672" s="1"/>
      <c r="X672" s="1"/>
      <c r="Y672" s="1"/>
      <c r="Z672" s="22"/>
      <c r="AA672" s="2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2"/>
      <c r="L673" s="1"/>
      <c r="M673" s="1"/>
      <c r="N673" s="1"/>
      <c r="O673" s="1"/>
      <c r="P673" s="1"/>
      <c r="Q673" s="1"/>
      <c r="R673" s="1"/>
      <c r="S673" s="22"/>
      <c r="T673" s="1"/>
      <c r="U673" s="1"/>
      <c r="V673" s="1"/>
      <c r="W673" s="1"/>
      <c r="X673" s="1"/>
      <c r="Y673" s="1"/>
      <c r="Z673" s="22"/>
      <c r="AA673" s="2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2"/>
      <c r="L674" s="1"/>
      <c r="M674" s="1"/>
      <c r="N674" s="1"/>
      <c r="O674" s="1"/>
      <c r="P674" s="1"/>
      <c r="Q674" s="1"/>
      <c r="R674" s="1"/>
      <c r="S674" s="22"/>
      <c r="T674" s="1"/>
      <c r="U674" s="1"/>
      <c r="V674" s="1"/>
      <c r="W674" s="1"/>
      <c r="X674" s="1"/>
      <c r="Y674" s="1"/>
      <c r="Z674" s="22"/>
      <c r="AA674" s="2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2"/>
      <c r="L675" s="1"/>
      <c r="M675" s="1"/>
      <c r="N675" s="1"/>
      <c r="O675" s="1"/>
      <c r="P675" s="1"/>
      <c r="Q675" s="1"/>
      <c r="R675" s="1"/>
      <c r="S675" s="22"/>
      <c r="T675" s="1"/>
      <c r="U675" s="1"/>
      <c r="V675" s="1"/>
      <c r="W675" s="1"/>
      <c r="X675" s="1"/>
      <c r="Y675" s="1"/>
      <c r="Z675" s="22"/>
      <c r="AA675" s="2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2"/>
      <c r="L676" s="1"/>
      <c r="M676" s="1"/>
      <c r="N676" s="1"/>
      <c r="O676" s="1"/>
      <c r="P676" s="1"/>
      <c r="Q676" s="1"/>
      <c r="R676" s="1"/>
      <c r="S676" s="22"/>
      <c r="T676" s="1"/>
      <c r="U676" s="1"/>
      <c r="V676" s="1"/>
      <c r="W676" s="1"/>
      <c r="X676" s="1"/>
      <c r="Y676" s="1"/>
      <c r="Z676" s="22"/>
      <c r="AA676" s="2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2"/>
      <c r="L677" s="1"/>
      <c r="M677" s="1"/>
      <c r="N677" s="1"/>
      <c r="O677" s="1"/>
      <c r="P677" s="1"/>
      <c r="Q677" s="1"/>
      <c r="R677" s="1"/>
      <c r="S677" s="22"/>
      <c r="T677" s="1"/>
      <c r="U677" s="1"/>
      <c r="V677" s="1"/>
      <c r="W677" s="1"/>
      <c r="X677" s="1"/>
      <c r="Y677" s="1"/>
      <c r="Z677" s="22"/>
      <c r="AA677" s="2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2"/>
      <c r="L678" s="1"/>
      <c r="M678" s="1"/>
      <c r="N678" s="1"/>
      <c r="O678" s="1"/>
      <c r="P678" s="1"/>
      <c r="Q678" s="1"/>
      <c r="R678" s="1"/>
      <c r="S678" s="22"/>
      <c r="T678" s="1"/>
      <c r="U678" s="1"/>
      <c r="V678" s="1"/>
      <c r="W678" s="1"/>
      <c r="X678" s="1"/>
      <c r="Y678" s="1"/>
      <c r="Z678" s="22"/>
      <c r="AA678" s="2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2"/>
      <c r="L679" s="1"/>
      <c r="M679" s="1"/>
      <c r="N679" s="1"/>
      <c r="O679" s="1"/>
      <c r="P679" s="1"/>
      <c r="Q679" s="1"/>
      <c r="R679" s="1"/>
      <c r="S679" s="22"/>
      <c r="T679" s="1"/>
      <c r="U679" s="1"/>
      <c r="V679" s="1"/>
      <c r="W679" s="1"/>
      <c r="X679" s="1"/>
      <c r="Y679" s="1"/>
      <c r="Z679" s="22"/>
      <c r="AA679" s="2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2"/>
      <c r="L680" s="1"/>
      <c r="M680" s="1"/>
      <c r="N680" s="1"/>
      <c r="O680" s="1"/>
      <c r="P680" s="1"/>
      <c r="Q680" s="1"/>
      <c r="R680" s="1"/>
      <c r="S680" s="22"/>
      <c r="T680" s="1"/>
      <c r="U680" s="1"/>
      <c r="V680" s="1"/>
      <c r="W680" s="1"/>
      <c r="X680" s="1"/>
      <c r="Y680" s="1"/>
      <c r="Z680" s="22"/>
      <c r="AA680" s="2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2"/>
      <c r="L681" s="1"/>
      <c r="M681" s="1"/>
      <c r="N681" s="1"/>
      <c r="O681" s="1"/>
      <c r="P681" s="1"/>
      <c r="Q681" s="1"/>
      <c r="R681" s="1"/>
      <c r="S681" s="22"/>
      <c r="T681" s="1"/>
      <c r="U681" s="1"/>
      <c r="V681" s="1"/>
      <c r="W681" s="1"/>
      <c r="X681" s="1"/>
      <c r="Y681" s="1"/>
      <c r="Z681" s="22"/>
      <c r="AA681" s="2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2"/>
      <c r="L682" s="1"/>
      <c r="M682" s="1"/>
      <c r="N682" s="1"/>
      <c r="O682" s="1"/>
      <c r="P682" s="1"/>
      <c r="Q682" s="1"/>
      <c r="R682" s="1"/>
      <c r="S682" s="22"/>
      <c r="T682" s="1"/>
      <c r="U682" s="1"/>
      <c r="V682" s="1"/>
      <c r="W682" s="1"/>
      <c r="X682" s="1"/>
      <c r="Y682" s="1"/>
      <c r="Z682" s="22"/>
      <c r="AA682" s="2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2"/>
      <c r="L683" s="1"/>
      <c r="M683" s="1"/>
      <c r="N683" s="1"/>
      <c r="O683" s="1"/>
      <c r="P683" s="1"/>
      <c r="Q683" s="1"/>
      <c r="R683" s="1"/>
      <c r="S683" s="22"/>
      <c r="T683" s="1"/>
      <c r="U683" s="1"/>
      <c r="V683" s="1"/>
      <c r="W683" s="1"/>
      <c r="X683" s="1"/>
      <c r="Y683" s="1"/>
      <c r="Z683" s="22"/>
      <c r="AA683" s="2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2"/>
      <c r="L684" s="1"/>
      <c r="M684" s="1"/>
      <c r="N684" s="1"/>
      <c r="O684" s="1"/>
      <c r="P684" s="1"/>
      <c r="Q684" s="1"/>
      <c r="R684" s="1"/>
      <c r="S684" s="22"/>
      <c r="T684" s="1"/>
      <c r="U684" s="1"/>
      <c r="V684" s="1"/>
      <c r="W684" s="1"/>
      <c r="X684" s="1"/>
      <c r="Y684" s="1"/>
      <c r="Z684" s="22"/>
      <c r="AA684" s="2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2"/>
      <c r="L685" s="1"/>
      <c r="M685" s="1"/>
      <c r="N685" s="1"/>
      <c r="O685" s="1"/>
      <c r="P685" s="1"/>
      <c r="Q685" s="1"/>
      <c r="R685" s="1"/>
      <c r="S685" s="22"/>
      <c r="T685" s="1"/>
      <c r="U685" s="1"/>
      <c r="V685" s="1"/>
      <c r="W685" s="1"/>
      <c r="X685" s="1"/>
      <c r="Y685" s="1"/>
      <c r="Z685" s="22"/>
      <c r="AA685" s="2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2"/>
      <c r="L686" s="1"/>
      <c r="M686" s="1"/>
      <c r="N686" s="1"/>
      <c r="O686" s="1"/>
      <c r="P686" s="1"/>
      <c r="Q686" s="1"/>
      <c r="R686" s="1"/>
      <c r="S686" s="22"/>
      <c r="T686" s="1"/>
      <c r="U686" s="1"/>
      <c r="V686" s="1"/>
      <c r="W686" s="1"/>
      <c r="X686" s="1"/>
      <c r="Y686" s="1"/>
      <c r="Z686" s="22"/>
      <c r="AA686" s="2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2"/>
      <c r="L687" s="1"/>
      <c r="M687" s="1"/>
      <c r="N687" s="1"/>
      <c r="O687" s="1"/>
      <c r="P687" s="1"/>
      <c r="Q687" s="1"/>
      <c r="R687" s="1"/>
      <c r="S687" s="22"/>
      <c r="T687" s="1"/>
      <c r="U687" s="1"/>
      <c r="V687" s="1"/>
      <c r="W687" s="1"/>
      <c r="X687" s="1"/>
      <c r="Y687" s="1"/>
      <c r="Z687" s="22"/>
      <c r="AA687" s="2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2"/>
      <c r="L688" s="1"/>
      <c r="M688" s="1"/>
      <c r="N688" s="1"/>
      <c r="O688" s="1"/>
      <c r="P688" s="1"/>
      <c r="Q688" s="1"/>
      <c r="R688" s="1"/>
      <c r="S688" s="22"/>
      <c r="T688" s="1"/>
      <c r="U688" s="1"/>
      <c r="V688" s="1"/>
      <c r="W688" s="1"/>
      <c r="X688" s="1"/>
      <c r="Y688" s="1"/>
      <c r="Z688" s="22"/>
      <c r="AA688" s="2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2"/>
      <c r="L689" s="1"/>
      <c r="M689" s="1"/>
      <c r="N689" s="1"/>
      <c r="O689" s="1"/>
      <c r="P689" s="1"/>
      <c r="Q689" s="1"/>
      <c r="R689" s="1"/>
      <c r="S689" s="22"/>
      <c r="T689" s="1"/>
      <c r="U689" s="1"/>
      <c r="V689" s="1"/>
      <c r="W689" s="1"/>
      <c r="X689" s="1"/>
      <c r="Y689" s="1"/>
      <c r="Z689" s="22"/>
      <c r="AA689" s="2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2"/>
      <c r="L690" s="1"/>
      <c r="M690" s="1"/>
      <c r="N690" s="1"/>
      <c r="O690" s="1"/>
      <c r="P690" s="1"/>
      <c r="Q690" s="1"/>
      <c r="R690" s="1"/>
      <c r="S690" s="22"/>
      <c r="T690" s="1"/>
      <c r="U690" s="1"/>
      <c r="V690" s="1"/>
      <c r="W690" s="1"/>
      <c r="X690" s="1"/>
      <c r="Y690" s="1"/>
      <c r="Z690" s="22"/>
      <c r="AA690" s="2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2"/>
      <c r="L691" s="1"/>
      <c r="M691" s="1"/>
      <c r="N691" s="1"/>
      <c r="O691" s="1"/>
      <c r="P691" s="1"/>
      <c r="Q691" s="1"/>
      <c r="R691" s="1"/>
      <c r="S691" s="22"/>
      <c r="T691" s="1"/>
      <c r="U691" s="1"/>
      <c r="V691" s="1"/>
      <c r="W691" s="1"/>
      <c r="X691" s="1"/>
      <c r="Y691" s="1"/>
      <c r="Z691" s="22"/>
      <c r="AA691" s="2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2"/>
      <c r="L692" s="1"/>
      <c r="M692" s="1"/>
      <c r="N692" s="1"/>
      <c r="O692" s="1"/>
      <c r="P692" s="1"/>
      <c r="Q692" s="1"/>
      <c r="R692" s="1"/>
      <c r="S692" s="22"/>
      <c r="T692" s="1"/>
      <c r="U692" s="1"/>
      <c r="V692" s="1"/>
      <c r="W692" s="1"/>
      <c r="X692" s="1"/>
      <c r="Y692" s="1"/>
      <c r="Z692" s="22"/>
      <c r="AA692" s="2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2"/>
      <c r="L693" s="1"/>
      <c r="M693" s="1"/>
      <c r="N693" s="1"/>
      <c r="O693" s="1"/>
      <c r="P693" s="1"/>
      <c r="Q693" s="1"/>
      <c r="R693" s="1"/>
      <c r="S693" s="22"/>
      <c r="T693" s="1"/>
      <c r="U693" s="1"/>
      <c r="V693" s="1"/>
      <c r="W693" s="1"/>
      <c r="X693" s="1"/>
      <c r="Y693" s="1"/>
      <c r="Z693" s="22"/>
      <c r="AA693" s="2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2"/>
      <c r="L694" s="1"/>
      <c r="M694" s="1"/>
      <c r="N694" s="1"/>
      <c r="O694" s="1"/>
      <c r="P694" s="1"/>
      <c r="Q694" s="1"/>
      <c r="R694" s="1"/>
      <c r="S694" s="22"/>
      <c r="T694" s="1"/>
      <c r="U694" s="1"/>
      <c r="V694" s="1"/>
      <c r="W694" s="1"/>
      <c r="X694" s="1"/>
      <c r="Y694" s="1"/>
      <c r="Z694" s="22"/>
      <c r="AA694" s="2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2"/>
      <c r="L695" s="1"/>
      <c r="M695" s="1"/>
      <c r="N695" s="1"/>
      <c r="O695" s="1"/>
      <c r="P695" s="1"/>
      <c r="Q695" s="1"/>
      <c r="R695" s="1"/>
      <c r="S695" s="22"/>
      <c r="T695" s="1"/>
      <c r="U695" s="1"/>
      <c r="V695" s="1"/>
      <c r="W695" s="1"/>
      <c r="X695" s="1"/>
      <c r="Y695" s="1"/>
      <c r="Z695" s="22"/>
      <c r="AA695" s="2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2"/>
      <c r="L696" s="1"/>
      <c r="M696" s="1"/>
      <c r="N696" s="1"/>
      <c r="O696" s="1"/>
      <c r="P696" s="1"/>
      <c r="Q696" s="1"/>
      <c r="R696" s="1"/>
      <c r="S696" s="22"/>
      <c r="T696" s="1"/>
      <c r="U696" s="1"/>
      <c r="V696" s="1"/>
      <c r="W696" s="1"/>
      <c r="X696" s="1"/>
      <c r="Y696" s="1"/>
      <c r="Z696" s="22"/>
      <c r="AA696" s="2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2"/>
      <c r="L697" s="1"/>
      <c r="M697" s="1"/>
      <c r="N697" s="1"/>
      <c r="O697" s="1"/>
      <c r="P697" s="1"/>
      <c r="Q697" s="1"/>
      <c r="R697" s="1"/>
      <c r="S697" s="22"/>
      <c r="T697" s="1"/>
      <c r="U697" s="1"/>
      <c r="V697" s="1"/>
      <c r="W697" s="1"/>
      <c r="X697" s="1"/>
      <c r="Y697" s="1"/>
      <c r="Z697" s="22"/>
      <c r="AA697" s="2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2"/>
      <c r="L698" s="1"/>
      <c r="M698" s="1"/>
      <c r="N698" s="1"/>
      <c r="O698" s="1"/>
      <c r="P698" s="1"/>
      <c r="Q698" s="1"/>
      <c r="R698" s="1"/>
      <c r="S698" s="22"/>
      <c r="T698" s="1"/>
      <c r="U698" s="1"/>
      <c r="V698" s="1"/>
      <c r="W698" s="1"/>
      <c r="X698" s="1"/>
      <c r="Y698" s="1"/>
      <c r="Z698" s="22"/>
      <c r="AA698" s="2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2"/>
      <c r="L699" s="1"/>
      <c r="M699" s="1"/>
      <c r="N699" s="1"/>
      <c r="O699" s="1"/>
      <c r="P699" s="1"/>
      <c r="Q699" s="1"/>
      <c r="R699" s="1"/>
      <c r="S699" s="22"/>
      <c r="T699" s="1"/>
      <c r="U699" s="1"/>
      <c r="V699" s="1"/>
      <c r="W699" s="1"/>
      <c r="X699" s="1"/>
      <c r="Y699" s="1"/>
      <c r="Z699" s="22"/>
      <c r="AA699" s="2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2"/>
      <c r="L700" s="1"/>
      <c r="M700" s="1"/>
      <c r="N700" s="1"/>
      <c r="O700" s="1"/>
      <c r="P700" s="1"/>
      <c r="Q700" s="1"/>
      <c r="R700" s="1"/>
      <c r="S700" s="22"/>
      <c r="T700" s="1"/>
      <c r="U700" s="1"/>
      <c r="V700" s="1"/>
      <c r="W700" s="1"/>
      <c r="X700" s="1"/>
      <c r="Y700" s="1"/>
      <c r="Z700" s="22"/>
      <c r="AA700" s="2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2"/>
      <c r="L701" s="1"/>
      <c r="M701" s="1"/>
      <c r="N701" s="1"/>
      <c r="O701" s="1"/>
      <c r="P701" s="1"/>
      <c r="Q701" s="1"/>
      <c r="R701" s="1"/>
      <c r="S701" s="22"/>
      <c r="T701" s="1"/>
      <c r="U701" s="1"/>
      <c r="V701" s="1"/>
      <c r="W701" s="1"/>
      <c r="X701" s="1"/>
      <c r="Y701" s="1"/>
      <c r="Z701" s="22"/>
      <c r="AA701" s="2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2"/>
      <c r="L702" s="1"/>
      <c r="M702" s="1"/>
      <c r="N702" s="1"/>
      <c r="O702" s="1"/>
      <c r="P702" s="1"/>
      <c r="Q702" s="1"/>
      <c r="R702" s="1"/>
      <c r="S702" s="22"/>
      <c r="T702" s="1"/>
      <c r="U702" s="1"/>
      <c r="V702" s="1"/>
      <c r="W702" s="1"/>
      <c r="X702" s="1"/>
      <c r="Y702" s="1"/>
      <c r="Z702" s="22"/>
      <c r="AA702" s="2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2"/>
      <c r="L703" s="1"/>
      <c r="M703" s="1"/>
      <c r="N703" s="1"/>
      <c r="O703" s="1"/>
      <c r="P703" s="1"/>
      <c r="Q703" s="1"/>
      <c r="R703" s="1"/>
      <c r="S703" s="22"/>
      <c r="T703" s="1"/>
      <c r="U703" s="1"/>
      <c r="V703" s="1"/>
      <c r="W703" s="1"/>
      <c r="X703" s="1"/>
      <c r="Y703" s="1"/>
      <c r="Z703" s="22"/>
      <c r="AA703" s="2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2"/>
      <c r="L704" s="1"/>
      <c r="M704" s="1"/>
      <c r="N704" s="1"/>
      <c r="O704" s="1"/>
      <c r="P704" s="1"/>
      <c r="Q704" s="1"/>
      <c r="R704" s="1"/>
      <c r="S704" s="22"/>
      <c r="T704" s="1"/>
      <c r="U704" s="1"/>
      <c r="V704" s="1"/>
      <c r="W704" s="1"/>
      <c r="X704" s="1"/>
      <c r="Y704" s="1"/>
      <c r="Z704" s="22"/>
      <c r="AA704" s="2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2"/>
      <c r="L705" s="1"/>
      <c r="M705" s="1"/>
      <c r="N705" s="1"/>
      <c r="O705" s="1"/>
      <c r="P705" s="1"/>
      <c r="Q705" s="1"/>
      <c r="R705" s="1"/>
      <c r="S705" s="22"/>
      <c r="T705" s="1"/>
      <c r="U705" s="1"/>
      <c r="V705" s="1"/>
      <c r="W705" s="1"/>
      <c r="X705" s="1"/>
      <c r="Y705" s="1"/>
      <c r="Z705" s="22"/>
      <c r="AA705" s="2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2"/>
      <c r="L706" s="1"/>
      <c r="M706" s="1"/>
      <c r="N706" s="1"/>
      <c r="O706" s="1"/>
      <c r="P706" s="1"/>
      <c r="Q706" s="1"/>
      <c r="R706" s="1"/>
      <c r="S706" s="22"/>
      <c r="T706" s="1"/>
      <c r="U706" s="1"/>
      <c r="V706" s="1"/>
      <c r="W706" s="1"/>
      <c r="X706" s="1"/>
      <c r="Y706" s="1"/>
      <c r="Z706" s="22"/>
      <c r="AA706" s="2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2"/>
      <c r="L707" s="1"/>
      <c r="M707" s="1"/>
      <c r="N707" s="1"/>
      <c r="O707" s="1"/>
      <c r="P707" s="1"/>
      <c r="Q707" s="1"/>
      <c r="R707" s="1"/>
      <c r="S707" s="22"/>
      <c r="T707" s="1"/>
      <c r="U707" s="1"/>
      <c r="V707" s="1"/>
      <c r="W707" s="1"/>
      <c r="X707" s="1"/>
      <c r="Y707" s="1"/>
      <c r="Z707" s="22"/>
      <c r="AA707" s="2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2"/>
      <c r="L708" s="1"/>
      <c r="M708" s="1"/>
      <c r="N708" s="1"/>
      <c r="O708" s="1"/>
      <c r="P708" s="1"/>
      <c r="Q708" s="1"/>
      <c r="R708" s="1"/>
      <c r="S708" s="22"/>
      <c r="T708" s="1"/>
      <c r="U708" s="1"/>
      <c r="V708" s="1"/>
      <c r="W708" s="1"/>
      <c r="X708" s="1"/>
      <c r="Y708" s="1"/>
      <c r="Z708" s="22"/>
      <c r="AA708" s="2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2"/>
      <c r="L709" s="1"/>
      <c r="M709" s="1"/>
      <c r="N709" s="1"/>
      <c r="O709" s="1"/>
      <c r="P709" s="1"/>
      <c r="Q709" s="1"/>
      <c r="R709" s="1"/>
      <c r="S709" s="22"/>
      <c r="T709" s="1"/>
      <c r="U709" s="1"/>
      <c r="V709" s="1"/>
      <c r="W709" s="1"/>
      <c r="X709" s="1"/>
      <c r="Y709" s="1"/>
      <c r="Z709" s="22"/>
      <c r="AA709" s="2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2"/>
      <c r="L710" s="1"/>
      <c r="M710" s="1"/>
      <c r="N710" s="1"/>
      <c r="O710" s="1"/>
      <c r="P710" s="1"/>
      <c r="Q710" s="1"/>
      <c r="R710" s="1"/>
      <c r="S710" s="22"/>
      <c r="T710" s="1"/>
      <c r="U710" s="1"/>
      <c r="V710" s="1"/>
      <c r="W710" s="1"/>
      <c r="X710" s="1"/>
      <c r="Y710" s="1"/>
      <c r="Z710" s="22"/>
      <c r="AA710" s="2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2"/>
      <c r="L711" s="1"/>
      <c r="M711" s="1"/>
      <c r="N711" s="1"/>
      <c r="O711" s="1"/>
      <c r="P711" s="1"/>
      <c r="Q711" s="1"/>
      <c r="R711" s="1"/>
      <c r="S711" s="22"/>
      <c r="T711" s="1"/>
      <c r="U711" s="1"/>
      <c r="V711" s="1"/>
      <c r="W711" s="1"/>
      <c r="X711" s="1"/>
      <c r="Y711" s="1"/>
      <c r="Z711" s="22"/>
      <c r="AA711" s="2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2"/>
      <c r="L712" s="1"/>
      <c r="M712" s="1"/>
      <c r="N712" s="1"/>
      <c r="O712" s="1"/>
      <c r="P712" s="1"/>
      <c r="Q712" s="1"/>
      <c r="R712" s="1"/>
      <c r="S712" s="22"/>
      <c r="T712" s="1"/>
      <c r="U712" s="1"/>
      <c r="V712" s="1"/>
      <c r="W712" s="1"/>
      <c r="X712" s="1"/>
      <c r="Y712" s="1"/>
      <c r="Z712" s="22"/>
      <c r="AA712" s="2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2"/>
      <c r="L713" s="1"/>
      <c r="M713" s="1"/>
      <c r="N713" s="1"/>
      <c r="O713" s="1"/>
      <c r="P713" s="1"/>
      <c r="Q713" s="1"/>
      <c r="R713" s="1"/>
      <c r="S713" s="22"/>
      <c r="T713" s="1"/>
      <c r="U713" s="1"/>
      <c r="V713" s="1"/>
      <c r="W713" s="1"/>
      <c r="X713" s="1"/>
      <c r="Y713" s="1"/>
      <c r="Z713" s="22"/>
      <c r="AA713" s="2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2"/>
      <c r="L714" s="1"/>
      <c r="M714" s="1"/>
      <c r="N714" s="1"/>
      <c r="O714" s="1"/>
      <c r="P714" s="1"/>
      <c r="Q714" s="1"/>
      <c r="R714" s="1"/>
      <c r="S714" s="22"/>
      <c r="T714" s="1"/>
      <c r="U714" s="1"/>
      <c r="V714" s="1"/>
      <c r="W714" s="1"/>
      <c r="X714" s="1"/>
      <c r="Y714" s="1"/>
      <c r="Z714" s="22"/>
      <c r="AA714" s="2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2"/>
      <c r="L715" s="1"/>
      <c r="M715" s="1"/>
      <c r="N715" s="1"/>
      <c r="O715" s="1"/>
      <c r="P715" s="1"/>
      <c r="Q715" s="1"/>
      <c r="R715" s="1"/>
      <c r="S715" s="22"/>
      <c r="T715" s="1"/>
      <c r="U715" s="1"/>
      <c r="V715" s="1"/>
      <c r="W715" s="1"/>
      <c r="X715" s="1"/>
      <c r="Y715" s="1"/>
      <c r="Z715" s="22"/>
      <c r="AA715" s="2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2"/>
      <c r="L716" s="1"/>
      <c r="M716" s="1"/>
      <c r="N716" s="1"/>
      <c r="O716" s="1"/>
      <c r="P716" s="1"/>
      <c r="Q716" s="1"/>
      <c r="R716" s="1"/>
      <c r="S716" s="22"/>
      <c r="T716" s="1"/>
      <c r="U716" s="1"/>
      <c r="V716" s="1"/>
      <c r="W716" s="1"/>
      <c r="X716" s="1"/>
      <c r="Y716" s="1"/>
      <c r="Z716" s="22"/>
      <c r="AA716" s="2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2"/>
      <c r="L717" s="1"/>
      <c r="M717" s="1"/>
      <c r="N717" s="1"/>
      <c r="O717" s="1"/>
      <c r="P717" s="1"/>
      <c r="Q717" s="1"/>
      <c r="R717" s="1"/>
      <c r="S717" s="22"/>
      <c r="T717" s="1"/>
      <c r="U717" s="1"/>
      <c r="V717" s="1"/>
      <c r="W717" s="1"/>
      <c r="X717" s="1"/>
      <c r="Y717" s="1"/>
      <c r="Z717" s="22"/>
      <c r="AA717" s="2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2"/>
      <c r="L718" s="1"/>
      <c r="M718" s="1"/>
      <c r="N718" s="1"/>
      <c r="O718" s="1"/>
      <c r="P718" s="1"/>
      <c r="Q718" s="1"/>
      <c r="R718" s="1"/>
      <c r="S718" s="22"/>
      <c r="T718" s="1"/>
      <c r="U718" s="1"/>
      <c r="V718" s="1"/>
      <c r="W718" s="1"/>
      <c r="X718" s="1"/>
      <c r="Y718" s="1"/>
      <c r="Z718" s="22"/>
      <c r="AA718" s="2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2"/>
      <c r="L719" s="1"/>
      <c r="M719" s="1"/>
      <c r="N719" s="1"/>
      <c r="O719" s="1"/>
      <c r="P719" s="1"/>
      <c r="Q719" s="1"/>
      <c r="R719" s="1"/>
      <c r="S719" s="22"/>
      <c r="T719" s="1"/>
      <c r="U719" s="1"/>
      <c r="V719" s="1"/>
      <c r="W719" s="1"/>
      <c r="X719" s="1"/>
      <c r="Y719" s="1"/>
      <c r="Z719" s="22"/>
      <c r="AA719" s="2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2"/>
      <c r="L720" s="1"/>
      <c r="M720" s="1"/>
      <c r="N720" s="1"/>
      <c r="O720" s="1"/>
      <c r="P720" s="1"/>
      <c r="Q720" s="1"/>
      <c r="R720" s="1"/>
      <c r="S720" s="22"/>
      <c r="T720" s="1"/>
      <c r="U720" s="1"/>
      <c r="V720" s="1"/>
      <c r="W720" s="1"/>
      <c r="X720" s="1"/>
      <c r="Y720" s="1"/>
      <c r="Z720" s="22"/>
      <c r="AA720" s="2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2"/>
      <c r="L721" s="1"/>
      <c r="M721" s="1"/>
      <c r="N721" s="1"/>
      <c r="O721" s="1"/>
      <c r="P721" s="1"/>
      <c r="Q721" s="1"/>
      <c r="R721" s="1"/>
      <c r="S721" s="22"/>
      <c r="T721" s="1"/>
      <c r="U721" s="1"/>
      <c r="V721" s="1"/>
      <c r="W721" s="1"/>
      <c r="X721" s="1"/>
      <c r="Y721" s="1"/>
      <c r="Z721" s="22"/>
      <c r="AA721" s="2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2"/>
      <c r="L722" s="1"/>
      <c r="M722" s="1"/>
      <c r="N722" s="1"/>
      <c r="O722" s="1"/>
      <c r="P722" s="1"/>
      <c r="Q722" s="1"/>
      <c r="R722" s="1"/>
      <c r="S722" s="22"/>
      <c r="T722" s="1"/>
      <c r="U722" s="1"/>
      <c r="V722" s="1"/>
      <c r="W722" s="1"/>
      <c r="X722" s="1"/>
      <c r="Y722" s="1"/>
      <c r="Z722" s="22"/>
      <c r="AA722" s="2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2"/>
      <c r="L723" s="1"/>
      <c r="M723" s="1"/>
      <c r="N723" s="1"/>
      <c r="O723" s="1"/>
      <c r="P723" s="1"/>
      <c r="Q723" s="1"/>
      <c r="R723" s="1"/>
      <c r="S723" s="22"/>
      <c r="T723" s="1"/>
      <c r="U723" s="1"/>
      <c r="V723" s="1"/>
      <c r="W723" s="1"/>
      <c r="X723" s="1"/>
      <c r="Y723" s="1"/>
      <c r="Z723" s="22"/>
      <c r="AA723" s="2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2"/>
      <c r="L724" s="1"/>
      <c r="M724" s="1"/>
      <c r="N724" s="1"/>
      <c r="O724" s="1"/>
      <c r="P724" s="1"/>
      <c r="Q724" s="1"/>
      <c r="R724" s="1"/>
      <c r="S724" s="22"/>
      <c r="T724" s="1"/>
      <c r="U724" s="1"/>
      <c r="V724" s="1"/>
      <c r="W724" s="1"/>
      <c r="X724" s="1"/>
      <c r="Y724" s="1"/>
      <c r="Z724" s="22"/>
      <c r="AA724" s="2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2"/>
      <c r="L725" s="1"/>
      <c r="M725" s="1"/>
      <c r="N725" s="1"/>
      <c r="O725" s="1"/>
      <c r="P725" s="1"/>
      <c r="Q725" s="1"/>
      <c r="R725" s="1"/>
      <c r="S725" s="22"/>
      <c r="T725" s="1"/>
      <c r="U725" s="1"/>
      <c r="V725" s="1"/>
      <c r="W725" s="1"/>
      <c r="X725" s="1"/>
      <c r="Y725" s="1"/>
      <c r="Z725" s="22"/>
      <c r="AA725" s="2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2"/>
      <c r="L726" s="1"/>
      <c r="M726" s="1"/>
      <c r="N726" s="1"/>
      <c r="O726" s="1"/>
      <c r="P726" s="1"/>
      <c r="Q726" s="1"/>
      <c r="R726" s="1"/>
      <c r="S726" s="22"/>
      <c r="T726" s="1"/>
      <c r="U726" s="1"/>
      <c r="V726" s="1"/>
      <c r="W726" s="1"/>
      <c r="X726" s="1"/>
      <c r="Y726" s="1"/>
      <c r="Z726" s="22"/>
      <c r="AA726" s="2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2"/>
      <c r="L727" s="1"/>
      <c r="M727" s="1"/>
      <c r="N727" s="1"/>
      <c r="O727" s="1"/>
      <c r="P727" s="1"/>
      <c r="Q727" s="1"/>
      <c r="R727" s="1"/>
      <c r="S727" s="22"/>
      <c r="T727" s="1"/>
      <c r="U727" s="1"/>
      <c r="V727" s="1"/>
      <c r="W727" s="1"/>
      <c r="X727" s="1"/>
      <c r="Y727" s="1"/>
      <c r="Z727" s="22"/>
      <c r="AA727" s="2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2"/>
      <c r="L728" s="1"/>
      <c r="M728" s="1"/>
      <c r="N728" s="1"/>
      <c r="O728" s="1"/>
      <c r="P728" s="1"/>
      <c r="Q728" s="1"/>
      <c r="R728" s="1"/>
      <c r="S728" s="22"/>
      <c r="T728" s="1"/>
      <c r="U728" s="1"/>
      <c r="V728" s="1"/>
      <c r="W728" s="1"/>
      <c r="X728" s="1"/>
      <c r="Y728" s="1"/>
      <c r="Z728" s="22"/>
      <c r="AA728" s="2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2"/>
      <c r="L729" s="1"/>
      <c r="M729" s="1"/>
      <c r="N729" s="1"/>
      <c r="O729" s="1"/>
      <c r="P729" s="1"/>
      <c r="Q729" s="1"/>
      <c r="R729" s="1"/>
      <c r="S729" s="22"/>
      <c r="T729" s="1"/>
      <c r="U729" s="1"/>
      <c r="V729" s="1"/>
      <c r="W729" s="1"/>
      <c r="X729" s="1"/>
      <c r="Y729" s="1"/>
      <c r="Z729" s="22"/>
      <c r="AA729" s="2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2"/>
      <c r="L730" s="1"/>
      <c r="M730" s="1"/>
      <c r="N730" s="1"/>
      <c r="O730" s="1"/>
      <c r="P730" s="1"/>
      <c r="Q730" s="1"/>
      <c r="R730" s="1"/>
      <c r="S730" s="22"/>
      <c r="T730" s="1"/>
      <c r="U730" s="1"/>
      <c r="V730" s="1"/>
      <c r="W730" s="1"/>
      <c r="X730" s="1"/>
      <c r="Y730" s="1"/>
      <c r="Z730" s="22"/>
      <c r="AA730" s="2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2"/>
      <c r="L731" s="1"/>
      <c r="M731" s="1"/>
      <c r="N731" s="1"/>
      <c r="O731" s="1"/>
      <c r="P731" s="1"/>
      <c r="Q731" s="1"/>
      <c r="R731" s="1"/>
      <c r="S731" s="22"/>
      <c r="T731" s="1"/>
      <c r="U731" s="1"/>
      <c r="V731" s="1"/>
      <c r="W731" s="1"/>
      <c r="X731" s="1"/>
      <c r="Y731" s="1"/>
      <c r="Z731" s="22"/>
      <c r="AA731" s="2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2"/>
      <c r="L732" s="1"/>
      <c r="M732" s="1"/>
      <c r="N732" s="1"/>
      <c r="O732" s="1"/>
      <c r="P732" s="1"/>
      <c r="Q732" s="1"/>
      <c r="R732" s="1"/>
      <c r="S732" s="22"/>
      <c r="T732" s="1"/>
      <c r="U732" s="1"/>
      <c r="V732" s="1"/>
      <c r="W732" s="1"/>
      <c r="X732" s="1"/>
      <c r="Y732" s="1"/>
      <c r="Z732" s="22"/>
      <c r="AA732" s="2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2"/>
      <c r="L733" s="1"/>
      <c r="M733" s="1"/>
      <c r="N733" s="1"/>
      <c r="O733" s="1"/>
      <c r="P733" s="1"/>
      <c r="Q733" s="1"/>
      <c r="R733" s="1"/>
      <c r="S733" s="22"/>
      <c r="T733" s="1"/>
      <c r="U733" s="1"/>
      <c r="V733" s="1"/>
      <c r="W733" s="1"/>
      <c r="X733" s="1"/>
      <c r="Y733" s="1"/>
      <c r="Z733" s="22"/>
      <c r="AA733" s="2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2"/>
      <c r="L734" s="1"/>
      <c r="M734" s="1"/>
      <c r="N734" s="1"/>
      <c r="O734" s="1"/>
      <c r="P734" s="1"/>
      <c r="Q734" s="1"/>
      <c r="R734" s="1"/>
      <c r="S734" s="22"/>
      <c r="T734" s="1"/>
      <c r="U734" s="1"/>
      <c r="V734" s="1"/>
      <c r="W734" s="1"/>
      <c r="X734" s="1"/>
      <c r="Y734" s="1"/>
      <c r="Z734" s="22"/>
      <c r="AA734" s="2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2"/>
      <c r="L735" s="1"/>
      <c r="M735" s="1"/>
      <c r="N735" s="1"/>
      <c r="O735" s="1"/>
      <c r="P735" s="1"/>
      <c r="Q735" s="1"/>
      <c r="R735" s="1"/>
      <c r="S735" s="22"/>
      <c r="T735" s="1"/>
      <c r="U735" s="1"/>
      <c r="V735" s="1"/>
      <c r="W735" s="1"/>
      <c r="X735" s="1"/>
      <c r="Y735" s="1"/>
      <c r="Z735" s="22"/>
      <c r="AA735" s="2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2"/>
      <c r="L736" s="1"/>
      <c r="M736" s="1"/>
      <c r="N736" s="1"/>
      <c r="O736" s="1"/>
      <c r="P736" s="1"/>
      <c r="Q736" s="1"/>
      <c r="R736" s="1"/>
      <c r="S736" s="22"/>
      <c r="T736" s="1"/>
      <c r="U736" s="1"/>
      <c r="V736" s="1"/>
      <c r="W736" s="1"/>
      <c r="X736" s="1"/>
      <c r="Y736" s="1"/>
      <c r="Z736" s="22"/>
      <c r="AA736" s="2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2"/>
      <c r="L737" s="1"/>
      <c r="M737" s="1"/>
      <c r="N737" s="1"/>
      <c r="O737" s="1"/>
      <c r="P737" s="1"/>
      <c r="Q737" s="1"/>
      <c r="R737" s="1"/>
      <c r="S737" s="22"/>
      <c r="T737" s="1"/>
      <c r="U737" s="1"/>
      <c r="V737" s="1"/>
      <c r="W737" s="1"/>
      <c r="X737" s="1"/>
      <c r="Y737" s="1"/>
      <c r="Z737" s="22"/>
      <c r="AA737" s="2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2"/>
      <c r="L738" s="1"/>
      <c r="M738" s="1"/>
      <c r="N738" s="1"/>
      <c r="O738" s="1"/>
      <c r="P738" s="1"/>
      <c r="Q738" s="1"/>
      <c r="R738" s="1"/>
      <c r="S738" s="22"/>
      <c r="T738" s="1"/>
      <c r="U738" s="1"/>
      <c r="V738" s="1"/>
      <c r="W738" s="1"/>
      <c r="X738" s="1"/>
      <c r="Y738" s="1"/>
      <c r="Z738" s="22"/>
      <c r="AA738" s="2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2"/>
      <c r="L739" s="1"/>
      <c r="M739" s="1"/>
      <c r="N739" s="1"/>
      <c r="O739" s="1"/>
      <c r="P739" s="1"/>
      <c r="Q739" s="1"/>
      <c r="R739" s="1"/>
      <c r="S739" s="22"/>
      <c r="T739" s="1"/>
      <c r="U739" s="1"/>
      <c r="V739" s="1"/>
      <c r="W739" s="1"/>
      <c r="X739" s="1"/>
      <c r="Y739" s="1"/>
      <c r="Z739" s="22"/>
      <c r="AA739" s="2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2"/>
      <c r="L740" s="1"/>
      <c r="M740" s="1"/>
      <c r="N740" s="1"/>
      <c r="O740" s="1"/>
      <c r="P740" s="1"/>
      <c r="Q740" s="1"/>
      <c r="R740" s="1"/>
      <c r="S740" s="22"/>
      <c r="T740" s="1"/>
      <c r="U740" s="1"/>
      <c r="V740" s="1"/>
      <c r="W740" s="1"/>
      <c r="X740" s="1"/>
      <c r="Y740" s="1"/>
      <c r="Z740" s="22"/>
      <c r="AA740" s="2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2"/>
      <c r="L741" s="1"/>
      <c r="M741" s="1"/>
      <c r="N741" s="1"/>
      <c r="O741" s="1"/>
      <c r="P741" s="1"/>
      <c r="Q741" s="1"/>
      <c r="R741" s="1"/>
      <c r="S741" s="22"/>
      <c r="T741" s="1"/>
      <c r="U741" s="1"/>
      <c r="V741" s="1"/>
      <c r="W741" s="1"/>
      <c r="X741" s="1"/>
      <c r="Y741" s="1"/>
      <c r="Z741" s="22"/>
      <c r="AA741" s="2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2"/>
      <c r="L742" s="1"/>
      <c r="M742" s="1"/>
      <c r="N742" s="1"/>
      <c r="O742" s="1"/>
      <c r="P742" s="1"/>
      <c r="Q742" s="1"/>
      <c r="R742" s="1"/>
      <c r="S742" s="22"/>
      <c r="T742" s="1"/>
      <c r="U742" s="1"/>
      <c r="V742" s="1"/>
      <c r="W742" s="1"/>
      <c r="X742" s="1"/>
      <c r="Y742" s="1"/>
      <c r="Z742" s="22"/>
      <c r="AA742" s="2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2"/>
      <c r="L743" s="1"/>
      <c r="M743" s="1"/>
      <c r="N743" s="1"/>
      <c r="O743" s="1"/>
      <c r="P743" s="1"/>
      <c r="Q743" s="1"/>
      <c r="R743" s="1"/>
      <c r="S743" s="22"/>
      <c r="T743" s="1"/>
      <c r="U743" s="1"/>
      <c r="V743" s="1"/>
      <c r="W743" s="1"/>
      <c r="X743" s="1"/>
      <c r="Y743" s="1"/>
      <c r="Z743" s="22"/>
      <c r="AA743" s="2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2"/>
      <c r="L744" s="1"/>
      <c r="M744" s="1"/>
      <c r="N744" s="1"/>
      <c r="O744" s="1"/>
      <c r="P744" s="1"/>
      <c r="Q744" s="1"/>
      <c r="R744" s="1"/>
      <c r="S744" s="22"/>
      <c r="T744" s="1"/>
      <c r="U744" s="1"/>
      <c r="V744" s="1"/>
      <c r="W744" s="1"/>
      <c r="X744" s="1"/>
      <c r="Y744" s="1"/>
      <c r="Z744" s="22"/>
      <c r="AA744" s="2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2"/>
      <c r="L745" s="1"/>
      <c r="M745" s="1"/>
      <c r="N745" s="1"/>
      <c r="O745" s="1"/>
      <c r="P745" s="1"/>
      <c r="Q745" s="1"/>
      <c r="R745" s="1"/>
      <c r="S745" s="22"/>
      <c r="T745" s="1"/>
      <c r="U745" s="1"/>
      <c r="V745" s="1"/>
      <c r="W745" s="1"/>
      <c r="X745" s="1"/>
      <c r="Y745" s="1"/>
      <c r="Z745" s="22"/>
      <c r="AA745" s="2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2"/>
      <c r="L746" s="1"/>
      <c r="M746" s="1"/>
      <c r="N746" s="1"/>
      <c r="O746" s="1"/>
      <c r="P746" s="1"/>
      <c r="Q746" s="1"/>
      <c r="R746" s="1"/>
      <c r="S746" s="22"/>
      <c r="T746" s="1"/>
      <c r="U746" s="1"/>
      <c r="V746" s="1"/>
      <c r="W746" s="1"/>
      <c r="X746" s="1"/>
      <c r="Y746" s="1"/>
      <c r="Z746" s="22"/>
      <c r="AA746" s="2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2"/>
      <c r="L747" s="1"/>
      <c r="M747" s="1"/>
      <c r="N747" s="1"/>
      <c r="O747" s="1"/>
      <c r="P747" s="1"/>
      <c r="Q747" s="1"/>
      <c r="R747" s="1"/>
      <c r="S747" s="22"/>
      <c r="T747" s="1"/>
      <c r="U747" s="1"/>
      <c r="V747" s="1"/>
      <c r="W747" s="1"/>
      <c r="X747" s="1"/>
      <c r="Y747" s="1"/>
      <c r="Z747" s="22"/>
      <c r="AA747" s="2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2"/>
      <c r="L748" s="1"/>
      <c r="M748" s="1"/>
      <c r="N748" s="1"/>
      <c r="O748" s="1"/>
      <c r="P748" s="1"/>
      <c r="Q748" s="1"/>
      <c r="R748" s="1"/>
      <c r="S748" s="22"/>
      <c r="T748" s="1"/>
      <c r="U748" s="1"/>
      <c r="V748" s="1"/>
      <c r="W748" s="1"/>
      <c r="X748" s="1"/>
      <c r="Y748" s="1"/>
      <c r="Z748" s="22"/>
      <c r="AA748" s="2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2"/>
      <c r="L749" s="1"/>
      <c r="M749" s="1"/>
      <c r="N749" s="1"/>
      <c r="O749" s="1"/>
      <c r="P749" s="1"/>
      <c r="Q749" s="1"/>
      <c r="R749" s="1"/>
      <c r="S749" s="22"/>
      <c r="T749" s="1"/>
      <c r="U749" s="1"/>
      <c r="V749" s="1"/>
      <c r="W749" s="1"/>
      <c r="X749" s="1"/>
      <c r="Y749" s="1"/>
      <c r="Z749" s="22"/>
      <c r="AA749" s="2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2"/>
      <c r="L750" s="1"/>
      <c r="M750" s="1"/>
      <c r="N750" s="1"/>
      <c r="O750" s="1"/>
      <c r="P750" s="1"/>
      <c r="Q750" s="1"/>
      <c r="R750" s="1"/>
      <c r="S750" s="22"/>
      <c r="T750" s="1"/>
      <c r="U750" s="1"/>
      <c r="V750" s="1"/>
      <c r="W750" s="1"/>
      <c r="X750" s="1"/>
      <c r="Y750" s="1"/>
      <c r="Z750" s="22"/>
      <c r="AA750" s="2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2"/>
      <c r="L751" s="1"/>
      <c r="M751" s="1"/>
      <c r="N751" s="1"/>
      <c r="O751" s="1"/>
      <c r="P751" s="1"/>
      <c r="Q751" s="1"/>
      <c r="R751" s="1"/>
      <c r="S751" s="22"/>
      <c r="T751" s="1"/>
      <c r="U751" s="1"/>
      <c r="V751" s="1"/>
      <c r="W751" s="1"/>
      <c r="X751" s="1"/>
      <c r="Y751" s="1"/>
      <c r="Z751" s="22"/>
      <c r="AA751" s="2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2"/>
      <c r="L752" s="1"/>
      <c r="M752" s="1"/>
      <c r="N752" s="1"/>
      <c r="O752" s="1"/>
      <c r="P752" s="1"/>
      <c r="Q752" s="1"/>
      <c r="R752" s="1"/>
      <c r="S752" s="22"/>
      <c r="T752" s="1"/>
      <c r="U752" s="1"/>
      <c r="V752" s="1"/>
      <c r="W752" s="1"/>
      <c r="X752" s="1"/>
      <c r="Y752" s="1"/>
      <c r="Z752" s="22"/>
      <c r="AA752" s="2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2"/>
      <c r="L753" s="1"/>
      <c r="M753" s="1"/>
      <c r="N753" s="1"/>
      <c r="O753" s="1"/>
      <c r="P753" s="1"/>
      <c r="Q753" s="1"/>
      <c r="R753" s="1"/>
      <c r="S753" s="22"/>
      <c r="T753" s="1"/>
      <c r="U753" s="1"/>
      <c r="V753" s="1"/>
      <c r="W753" s="1"/>
      <c r="X753" s="1"/>
      <c r="Y753" s="1"/>
      <c r="Z753" s="22"/>
      <c r="AA753" s="2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2"/>
      <c r="L754" s="1"/>
      <c r="M754" s="1"/>
      <c r="N754" s="1"/>
      <c r="O754" s="1"/>
      <c r="P754" s="1"/>
      <c r="Q754" s="1"/>
      <c r="R754" s="1"/>
      <c r="S754" s="22"/>
      <c r="T754" s="1"/>
      <c r="U754" s="1"/>
      <c r="V754" s="1"/>
      <c r="W754" s="1"/>
      <c r="X754" s="1"/>
      <c r="Y754" s="1"/>
      <c r="Z754" s="22"/>
      <c r="AA754" s="2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2"/>
      <c r="L755" s="1"/>
      <c r="M755" s="1"/>
      <c r="N755" s="1"/>
      <c r="O755" s="1"/>
      <c r="P755" s="1"/>
      <c r="Q755" s="1"/>
      <c r="R755" s="1"/>
      <c r="S755" s="22"/>
      <c r="T755" s="1"/>
      <c r="U755" s="1"/>
      <c r="V755" s="1"/>
      <c r="W755" s="1"/>
      <c r="X755" s="1"/>
      <c r="Y755" s="1"/>
      <c r="Z755" s="22"/>
      <c r="AA755" s="2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2"/>
      <c r="L756" s="1"/>
      <c r="M756" s="1"/>
      <c r="N756" s="1"/>
      <c r="O756" s="1"/>
      <c r="P756" s="1"/>
      <c r="Q756" s="1"/>
      <c r="R756" s="1"/>
      <c r="S756" s="22"/>
      <c r="T756" s="1"/>
      <c r="U756" s="1"/>
      <c r="V756" s="1"/>
      <c r="W756" s="1"/>
      <c r="X756" s="1"/>
      <c r="Y756" s="1"/>
      <c r="Z756" s="22"/>
      <c r="AA756" s="2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2"/>
      <c r="L757" s="1"/>
      <c r="M757" s="1"/>
      <c r="N757" s="1"/>
      <c r="O757" s="1"/>
      <c r="P757" s="1"/>
      <c r="Q757" s="1"/>
      <c r="R757" s="1"/>
      <c r="S757" s="22"/>
      <c r="T757" s="1"/>
      <c r="U757" s="1"/>
      <c r="V757" s="1"/>
      <c r="W757" s="1"/>
      <c r="X757" s="1"/>
      <c r="Y757" s="1"/>
      <c r="Z757" s="22"/>
      <c r="AA757" s="2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2"/>
      <c r="L758" s="1"/>
      <c r="M758" s="1"/>
      <c r="N758" s="1"/>
      <c r="O758" s="1"/>
      <c r="P758" s="1"/>
      <c r="Q758" s="1"/>
      <c r="R758" s="1"/>
      <c r="S758" s="22"/>
      <c r="T758" s="1"/>
      <c r="U758" s="1"/>
      <c r="V758" s="1"/>
      <c r="W758" s="1"/>
      <c r="X758" s="1"/>
      <c r="Y758" s="1"/>
      <c r="Z758" s="22"/>
      <c r="AA758" s="2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2"/>
      <c r="L759" s="1"/>
      <c r="M759" s="1"/>
      <c r="N759" s="1"/>
      <c r="O759" s="1"/>
      <c r="P759" s="1"/>
      <c r="Q759" s="1"/>
      <c r="R759" s="1"/>
      <c r="S759" s="22"/>
      <c r="T759" s="1"/>
      <c r="U759" s="1"/>
      <c r="V759" s="1"/>
      <c r="W759" s="1"/>
      <c r="X759" s="1"/>
      <c r="Y759" s="1"/>
      <c r="Z759" s="22"/>
      <c r="AA759" s="2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2"/>
      <c r="L760" s="1"/>
      <c r="M760" s="1"/>
      <c r="N760" s="1"/>
      <c r="O760" s="1"/>
      <c r="P760" s="1"/>
      <c r="Q760" s="1"/>
      <c r="R760" s="1"/>
      <c r="S760" s="22"/>
      <c r="T760" s="1"/>
      <c r="U760" s="1"/>
      <c r="V760" s="1"/>
      <c r="W760" s="1"/>
      <c r="X760" s="1"/>
      <c r="Y760" s="1"/>
      <c r="Z760" s="22"/>
      <c r="AA760" s="2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2"/>
      <c r="L761" s="1"/>
      <c r="M761" s="1"/>
      <c r="N761" s="1"/>
      <c r="O761" s="1"/>
      <c r="P761" s="1"/>
      <c r="Q761" s="1"/>
      <c r="R761" s="1"/>
      <c r="S761" s="22"/>
      <c r="T761" s="1"/>
      <c r="U761" s="1"/>
      <c r="V761" s="1"/>
      <c r="W761" s="1"/>
      <c r="X761" s="1"/>
      <c r="Y761" s="1"/>
      <c r="Z761" s="22"/>
      <c r="AA761" s="2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2"/>
      <c r="L762" s="1"/>
      <c r="M762" s="1"/>
      <c r="N762" s="1"/>
      <c r="O762" s="1"/>
      <c r="P762" s="1"/>
      <c r="Q762" s="1"/>
      <c r="R762" s="1"/>
      <c r="S762" s="22"/>
      <c r="T762" s="1"/>
      <c r="U762" s="1"/>
      <c r="V762" s="1"/>
      <c r="W762" s="1"/>
      <c r="X762" s="1"/>
      <c r="Y762" s="1"/>
      <c r="Z762" s="22"/>
      <c r="AA762" s="2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2"/>
      <c r="L763" s="1"/>
      <c r="M763" s="1"/>
      <c r="N763" s="1"/>
      <c r="O763" s="1"/>
      <c r="P763" s="1"/>
      <c r="Q763" s="1"/>
      <c r="R763" s="1"/>
      <c r="S763" s="22"/>
      <c r="T763" s="1"/>
      <c r="U763" s="1"/>
      <c r="V763" s="1"/>
      <c r="W763" s="1"/>
      <c r="X763" s="1"/>
      <c r="Y763" s="1"/>
      <c r="Z763" s="22"/>
      <c r="AA763" s="2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2"/>
      <c r="L764" s="1"/>
      <c r="M764" s="1"/>
      <c r="N764" s="1"/>
      <c r="O764" s="1"/>
      <c r="P764" s="1"/>
      <c r="Q764" s="1"/>
      <c r="R764" s="1"/>
      <c r="S764" s="22"/>
      <c r="T764" s="1"/>
      <c r="U764" s="1"/>
      <c r="V764" s="1"/>
      <c r="W764" s="1"/>
      <c r="X764" s="1"/>
      <c r="Y764" s="1"/>
      <c r="Z764" s="22"/>
      <c r="AA764" s="2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2"/>
      <c r="L765" s="1"/>
      <c r="M765" s="1"/>
      <c r="N765" s="1"/>
      <c r="O765" s="1"/>
      <c r="P765" s="1"/>
      <c r="Q765" s="1"/>
      <c r="R765" s="1"/>
      <c r="S765" s="22"/>
      <c r="T765" s="1"/>
      <c r="U765" s="1"/>
      <c r="V765" s="1"/>
      <c r="W765" s="1"/>
      <c r="X765" s="1"/>
      <c r="Y765" s="1"/>
      <c r="Z765" s="22"/>
      <c r="AA765" s="2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2"/>
      <c r="L766" s="1"/>
      <c r="M766" s="1"/>
      <c r="N766" s="1"/>
      <c r="O766" s="1"/>
      <c r="P766" s="1"/>
      <c r="Q766" s="1"/>
      <c r="R766" s="1"/>
      <c r="S766" s="22"/>
      <c r="T766" s="1"/>
      <c r="U766" s="1"/>
      <c r="V766" s="1"/>
      <c r="W766" s="1"/>
      <c r="X766" s="1"/>
      <c r="Y766" s="1"/>
      <c r="Z766" s="22"/>
      <c r="AA766" s="2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2"/>
      <c r="L767" s="1"/>
      <c r="M767" s="1"/>
      <c r="N767" s="1"/>
      <c r="O767" s="1"/>
      <c r="P767" s="1"/>
      <c r="Q767" s="1"/>
      <c r="R767" s="1"/>
      <c r="S767" s="22"/>
      <c r="T767" s="1"/>
      <c r="U767" s="1"/>
      <c r="V767" s="1"/>
      <c r="W767" s="1"/>
      <c r="X767" s="1"/>
      <c r="Y767" s="1"/>
      <c r="Z767" s="22"/>
      <c r="AA767" s="2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2"/>
      <c r="L768" s="1"/>
      <c r="M768" s="1"/>
      <c r="N768" s="1"/>
      <c r="O768" s="1"/>
      <c r="P768" s="1"/>
      <c r="Q768" s="1"/>
      <c r="R768" s="1"/>
      <c r="S768" s="22"/>
      <c r="T768" s="1"/>
      <c r="U768" s="1"/>
      <c r="V768" s="1"/>
      <c r="W768" s="1"/>
      <c r="X768" s="1"/>
      <c r="Y768" s="1"/>
      <c r="Z768" s="22"/>
      <c r="AA768" s="2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2"/>
      <c r="L769" s="1"/>
      <c r="M769" s="1"/>
      <c r="N769" s="1"/>
      <c r="O769" s="1"/>
      <c r="P769" s="1"/>
      <c r="Q769" s="1"/>
      <c r="R769" s="1"/>
      <c r="S769" s="22"/>
      <c r="T769" s="1"/>
      <c r="U769" s="1"/>
      <c r="V769" s="1"/>
      <c r="W769" s="1"/>
      <c r="X769" s="1"/>
      <c r="Y769" s="1"/>
      <c r="Z769" s="22"/>
      <c r="AA769" s="2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2"/>
      <c r="L770" s="1"/>
      <c r="M770" s="1"/>
      <c r="N770" s="1"/>
      <c r="O770" s="1"/>
      <c r="P770" s="1"/>
      <c r="Q770" s="1"/>
      <c r="R770" s="1"/>
      <c r="S770" s="22"/>
      <c r="T770" s="1"/>
      <c r="U770" s="1"/>
      <c r="V770" s="1"/>
      <c r="W770" s="1"/>
      <c r="X770" s="1"/>
      <c r="Y770" s="1"/>
      <c r="Z770" s="22"/>
      <c r="AA770" s="2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2"/>
      <c r="L771" s="1"/>
      <c r="M771" s="1"/>
      <c r="N771" s="1"/>
      <c r="O771" s="1"/>
      <c r="P771" s="1"/>
      <c r="Q771" s="1"/>
      <c r="R771" s="1"/>
      <c r="S771" s="22"/>
      <c r="T771" s="1"/>
      <c r="U771" s="1"/>
      <c r="V771" s="1"/>
      <c r="W771" s="1"/>
      <c r="X771" s="1"/>
      <c r="Y771" s="1"/>
      <c r="Z771" s="22"/>
      <c r="AA771" s="2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2"/>
      <c r="L772" s="1"/>
      <c r="M772" s="1"/>
      <c r="N772" s="1"/>
      <c r="O772" s="1"/>
      <c r="P772" s="1"/>
      <c r="Q772" s="1"/>
      <c r="R772" s="1"/>
      <c r="S772" s="22"/>
      <c r="T772" s="1"/>
      <c r="U772" s="1"/>
      <c r="V772" s="1"/>
      <c r="W772" s="1"/>
      <c r="X772" s="1"/>
      <c r="Y772" s="1"/>
      <c r="Z772" s="22"/>
      <c r="AA772" s="2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2"/>
      <c r="L773" s="1"/>
      <c r="M773" s="1"/>
      <c r="N773" s="1"/>
      <c r="O773" s="1"/>
      <c r="P773" s="1"/>
      <c r="Q773" s="1"/>
      <c r="R773" s="1"/>
      <c r="S773" s="22"/>
      <c r="T773" s="1"/>
      <c r="U773" s="1"/>
      <c r="V773" s="1"/>
      <c r="W773" s="1"/>
      <c r="X773" s="1"/>
      <c r="Y773" s="1"/>
      <c r="Z773" s="22"/>
      <c r="AA773" s="2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2"/>
      <c r="L774" s="1"/>
      <c r="M774" s="1"/>
      <c r="N774" s="1"/>
      <c r="O774" s="1"/>
      <c r="P774" s="1"/>
      <c r="Q774" s="1"/>
      <c r="R774" s="1"/>
      <c r="S774" s="22"/>
      <c r="T774" s="1"/>
      <c r="U774" s="1"/>
      <c r="V774" s="1"/>
      <c r="W774" s="1"/>
      <c r="X774" s="1"/>
      <c r="Y774" s="1"/>
      <c r="Z774" s="22"/>
      <c r="AA774" s="2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2"/>
      <c r="L775" s="1"/>
      <c r="M775" s="1"/>
      <c r="N775" s="1"/>
      <c r="O775" s="1"/>
      <c r="P775" s="1"/>
      <c r="Q775" s="1"/>
      <c r="R775" s="1"/>
      <c r="S775" s="22"/>
      <c r="T775" s="1"/>
      <c r="U775" s="1"/>
      <c r="V775" s="1"/>
      <c r="W775" s="1"/>
      <c r="X775" s="1"/>
      <c r="Y775" s="1"/>
      <c r="Z775" s="22"/>
      <c r="AA775" s="2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2"/>
      <c r="L776" s="1"/>
      <c r="M776" s="1"/>
      <c r="N776" s="1"/>
      <c r="O776" s="1"/>
      <c r="P776" s="1"/>
      <c r="Q776" s="1"/>
      <c r="R776" s="1"/>
      <c r="S776" s="22"/>
      <c r="T776" s="1"/>
      <c r="U776" s="1"/>
      <c r="V776" s="1"/>
      <c r="W776" s="1"/>
      <c r="X776" s="1"/>
      <c r="Y776" s="1"/>
      <c r="Z776" s="22"/>
      <c r="AA776" s="2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2"/>
      <c r="L777" s="1"/>
      <c r="M777" s="1"/>
      <c r="N777" s="1"/>
      <c r="O777" s="1"/>
      <c r="P777" s="1"/>
      <c r="Q777" s="1"/>
      <c r="R777" s="1"/>
      <c r="S777" s="22"/>
      <c r="T777" s="1"/>
      <c r="U777" s="1"/>
      <c r="V777" s="1"/>
      <c r="W777" s="1"/>
      <c r="X777" s="1"/>
      <c r="Y777" s="1"/>
      <c r="Z777" s="22"/>
      <c r="AA777" s="2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2"/>
      <c r="L778" s="1"/>
      <c r="M778" s="1"/>
      <c r="N778" s="1"/>
      <c r="O778" s="1"/>
      <c r="P778" s="1"/>
      <c r="Q778" s="1"/>
      <c r="R778" s="1"/>
      <c r="S778" s="22"/>
      <c r="T778" s="1"/>
      <c r="U778" s="1"/>
      <c r="V778" s="1"/>
      <c r="W778" s="1"/>
      <c r="X778" s="1"/>
      <c r="Y778" s="1"/>
      <c r="Z778" s="22"/>
      <c r="AA778" s="2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2"/>
      <c r="L779" s="1"/>
      <c r="M779" s="1"/>
      <c r="N779" s="1"/>
      <c r="O779" s="1"/>
      <c r="P779" s="1"/>
      <c r="Q779" s="1"/>
      <c r="R779" s="1"/>
      <c r="S779" s="22"/>
      <c r="T779" s="1"/>
      <c r="U779" s="1"/>
      <c r="V779" s="1"/>
      <c r="W779" s="1"/>
      <c r="X779" s="1"/>
      <c r="Y779" s="1"/>
      <c r="Z779" s="22"/>
      <c r="AA779" s="2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2"/>
      <c r="L780" s="1"/>
      <c r="M780" s="1"/>
      <c r="N780" s="1"/>
      <c r="O780" s="1"/>
      <c r="P780" s="1"/>
      <c r="Q780" s="1"/>
      <c r="R780" s="1"/>
      <c r="S780" s="22"/>
      <c r="T780" s="1"/>
      <c r="U780" s="1"/>
      <c r="V780" s="1"/>
      <c r="W780" s="1"/>
      <c r="X780" s="1"/>
      <c r="Y780" s="1"/>
      <c r="Z780" s="22"/>
      <c r="AA780" s="2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2"/>
      <c r="L781" s="1"/>
      <c r="M781" s="1"/>
      <c r="N781" s="1"/>
      <c r="O781" s="1"/>
      <c r="P781" s="1"/>
      <c r="Q781" s="1"/>
      <c r="R781" s="1"/>
      <c r="S781" s="22"/>
      <c r="T781" s="1"/>
      <c r="U781" s="1"/>
      <c r="V781" s="1"/>
      <c r="W781" s="1"/>
      <c r="X781" s="1"/>
      <c r="Y781" s="1"/>
      <c r="Z781" s="22"/>
      <c r="AA781" s="2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2"/>
      <c r="L782" s="1"/>
      <c r="M782" s="1"/>
      <c r="N782" s="1"/>
      <c r="O782" s="1"/>
      <c r="P782" s="1"/>
      <c r="Q782" s="1"/>
      <c r="R782" s="1"/>
      <c r="S782" s="22"/>
      <c r="T782" s="1"/>
      <c r="U782" s="1"/>
      <c r="V782" s="1"/>
      <c r="W782" s="1"/>
      <c r="X782" s="1"/>
      <c r="Y782" s="1"/>
      <c r="Z782" s="22"/>
      <c r="AA782" s="2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2"/>
      <c r="L783" s="1"/>
      <c r="M783" s="1"/>
      <c r="N783" s="1"/>
      <c r="O783" s="1"/>
      <c r="P783" s="1"/>
      <c r="Q783" s="1"/>
      <c r="R783" s="1"/>
      <c r="S783" s="22"/>
      <c r="T783" s="1"/>
      <c r="U783" s="1"/>
      <c r="V783" s="1"/>
      <c r="W783" s="1"/>
      <c r="X783" s="1"/>
      <c r="Y783" s="1"/>
      <c r="Z783" s="22"/>
      <c r="AA783" s="2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2"/>
      <c r="L784" s="1"/>
      <c r="M784" s="1"/>
      <c r="N784" s="1"/>
      <c r="O784" s="1"/>
      <c r="P784" s="1"/>
      <c r="Q784" s="1"/>
      <c r="R784" s="1"/>
      <c r="S784" s="22"/>
      <c r="T784" s="1"/>
      <c r="U784" s="1"/>
      <c r="V784" s="1"/>
      <c r="W784" s="1"/>
      <c r="X784" s="1"/>
      <c r="Y784" s="1"/>
      <c r="Z784" s="22"/>
      <c r="AA784" s="2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2"/>
      <c r="L785" s="1"/>
      <c r="M785" s="1"/>
      <c r="N785" s="1"/>
      <c r="O785" s="1"/>
      <c r="P785" s="1"/>
      <c r="Q785" s="1"/>
      <c r="R785" s="1"/>
      <c r="S785" s="22"/>
      <c r="T785" s="1"/>
      <c r="U785" s="1"/>
      <c r="V785" s="1"/>
      <c r="W785" s="1"/>
      <c r="X785" s="1"/>
      <c r="Y785" s="1"/>
      <c r="Z785" s="22"/>
      <c r="AA785" s="2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2"/>
      <c r="L786" s="1"/>
      <c r="M786" s="1"/>
      <c r="N786" s="1"/>
      <c r="O786" s="1"/>
      <c r="P786" s="1"/>
      <c r="Q786" s="1"/>
      <c r="R786" s="1"/>
      <c r="S786" s="22"/>
      <c r="T786" s="1"/>
      <c r="U786" s="1"/>
      <c r="V786" s="1"/>
      <c r="W786" s="1"/>
      <c r="X786" s="1"/>
      <c r="Y786" s="1"/>
      <c r="Z786" s="22"/>
      <c r="AA786" s="2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2"/>
      <c r="L787" s="1"/>
      <c r="M787" s="1"/>
      <c r="N787" s="1"/>
      <c r="O787" s="1"/>
      <c r="P787" s="1"/>
      <c r="Q787" s="1"/>
      <c r="R787" s="1"/>
      <c r="S787" s="22"/>
      <c r="T787" s="1"/>
      <c r="U787" s="1"/>
      <c r="V787" s="1"/>
      <c r="W787" s="1"/>
      <c r="X787" s="1"/>
      <c r="Y787" s="1"/>
      <c r="Z787" s="22"/>
      <c r="AA787" s="2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2"/>
      <c r="L788" s="1"/>
      <c r="M788" s="1"/>
      <c r="N788" s="1"/>
      <c r="O788" s="1"/>
      <c r="P788" s="1"/>
      <c r="Q788" s="1"/>
      <c r="R788" s="1"/>
      <c r="S788" s="22"/>
      <c r="T788" s="1"/>
      <c r="U788" s="1"/>
      <c r="V788" s="1"/>
      <c r="W788" s="1"/>
      <c r="X788" s="1"/>
      <c r="Y788" s="1"/>
      <c r="Z788" s="22"/>
      <c r="AA788" s="2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2"/>
      <c r="L789" s="1"/>
      <c r="M789" s="1"/>
      <c r="N789" s="1"/>
      <c r="O789" s="1"/>
      <c r="P789" s="1"/>
      <c r="Q789" s="1"/>
      <c r="R789" s="1"/>
      <c r="S789" s="22"/>
      <c r="T789" s="1"/>
      <c r="U789" s="1"/>
      <c r="V789" s="1"/>
      <c r="W789" s="1"/>
      <c r="X789" s="1"/>
      <c r="Y789" s="1"/>
      <c r="Z789" s="22"/>
      <c r="AA789" s="2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2"/>
      <c r="L790" s="1"/>
      <c r="M790" s="1"/>
      <c r="N790" s="1"/>
      <c r="O790" s="1"/>
      <c r="P790" s="1"/>
      <c r="Q790" s="1"/>
      <c r="R790" s="1"/>
      <c r="S790" s="22"/>
      <c r="T790" s="1"/>
      <c r="U790" s="1"/>
      <c r="V790" s="1"/>
      <c r="W790" s="1"/>
      <c r="X790" s="1"/>
      <c r="Y790" s="1"/>
      <c r="Z790" s="22"/>
      <c r="AA790" s="2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2"/>
      <c r="L791" s="1"/>
      <c r="M791" s="1"/>
      <c r="N791" s="1"/>
      <c r="O791" s="1"/>
      <c r="P791" s="1"/>
      <c r="Q791" s="1"/>
      <c r="R791" s="1"/>
      <c r="S791" s="22"/>
      <c r="T791" s="1"/>
      <c r="U791" s="1"/>
      <c r="V791" s="1"/>
      <c r="W791" s="1"/>
      <c r="X791" s="1"/>
      <c r="Y791" s="1"/>
      <c r="Z791" s="22"/>
      <c r="AA791" s="2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2"/>
      <c r="L792" s="1"/>
      <c r="M792" s="1"/>
      <c r="N792" s="1"/>
      <c r="O792" s="1"/>
      <c r="P792" s="1"/>
      <c r="Q792" s="1"/>
      <c r="R792" s="1"/>
      <c r="S792" s="22"/>
      <c r="T792" s="1"/>
      <c r="U792" s="1"/>
      <c r="V792" s="1"/>
      <c r="W792" s="1"/>
      <c r="X792" s="1"/>
      <c r="Y792" s="1"/>
      <c r="Z792" s="22"/>
      <c r="AA792" s="2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2"/>
      <c r="L793" s="1"/>
      <c r="M793" s="1"/>
      <c r="N793" s="1"/>
      <c r="O793" s="1"/>
      <c r="P793" s="1"/>
      <c r="Q793" s="1"/>
      <c r="R793" s="1"/>
      <c r="S793" s="22"/>
      <c r="T793" s="1"/>
      <c r="U793" s="1"/>
      <c r="V793" s="1"/>
      <c r="W793" s="1"/>
      <c r="X793" s="1"/>
      <c r="Y793" s="1"/>
      <c r="Z793" s="22"/>
      <c r="AA793" s="2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2"/>
      <c r="L794" s="1"/>
      <c r="M794" s="1"/>
      <c r="N794" s="1"/>
      <c r="O794" s="1"/>
      <c r="P794" s="1"/>
      <c r="Q794" s="1"/>
      <c r="R794" s="1"/>
      <c r="S794" s="22"/>
      <c r="T794" s="1"/>
      <c r="U794" s="1"/>
      <c r="V794" s="1"/>
      <c r="W794" s="1"/>
      <c r="X794" s="1"/>
      <c r="Y794" s="1"/>
      <c r="Z794" s="22"/>
      <c r="AA794" s="2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2"/>
      <c r="L795" s="1"/>
      <c r="M795" s="1"/>
      <c r="N795" s="1"/>
      <c r="O795" s="1"/>
      <c r="P795" s="1"/>
      <c r="Q795" s="1"/>
      <c r="R795" s="1"/>
      <c r="S795" s="22"/>
      <c r="T795" s="1"/>
      <c r="U795" s="1"/>
      <c r="V795" s="1"/>
      <c r="W795" s="1"/>
      <c r="X795" s="1"/>
      <c r="Y795" s="1"/>
      <c r="Z795" s="22"/>
      <c r="AA795" s="2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2"/>
      <c r="L796" s="1"/>
      <c r="M796" s="1"/>
      <c r="N796" s="1"/>
      <c r="O796" s="1"/>
      <c r="P796" s="1"/>
      <c r="Q796" s="1"/>
      <c r="R796" s="1"/>
      <c r="S796" s="22"/>
      <c r="T796" s="1"/>
      <c r="U796" s="1"/>
      <c r="V796" s="1"/>
      <c r="W796" s="1"/>
      <c r="X796" s="1"/>
      <c r="Y796" s="1"/>
      <c r="Z796" s="22"/>
      <c r="AA796" s="2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2"/>
      <c r="L797" s="1"/>
      <c r="M797" s="1"/>
      <c r="N797" s="1"/>
      <c r="O797" s="1"/>
      <c r="P797" s="1"/>
      <c r="Q797" s="1"/>
      <c r="R797" s="1"/>
      <c r="S797" s="22"/>
      <c r="T797" s="1"/>
      <c r="U797" s="1"/>
      <c r="V797" s="1"/>
      <c r="W797" s="1"/>
      <c r="X797" s="1"/>
      <c r="Y797" s="1"/>
      <c r="Z797" s="22"/>
      <c r="AA797" s="2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2"/>
      <c r="L798" s="1"/>
      <c r="M798" s="1"/>
      <c r="N798" s="1"/>
      <c r="O798" s="1"/>
      <c r="P798" s="1"/>
      <c r="Q798" s="1"/>
      <c r="R798" s="1"/>
      <c r="S798" s="22"/>
      <c r="T798" s="1"/>
      <c r="U798" s="1"/>
      <c r="V798" s="1"/>
      <c r="W798" s="1"/>
      <c r="X798" s="1"/>
      <c r="Y798" s="1"/>
      <c r="Z798" s="22"/>
      <c r="AA798" s="2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2"/>
      <c r="L799" s="1"/>
      <c r="M799" s="1"/>
      <c r="N799" s="1"/>
      <c r="O799" s="1"/>
      <c r="P799" s="1"/>
      <c r="Q799" s="1"/>
      <c r="R799" s="1"/>
      <c r="S799" s="22"/>
      <c r="T799" s="1"/>
      <c r="U799" s="1"/>
      <c r="V799" s="1"/>
      <c r="W799" s="1"/>
      <c r="X799" s="1"/>
      <c r="Y799" s="1"/>
      <c r="Z799" s="22"/>
      <c r="AA799" s="2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2"/>
      <c r="L800" s="1"/>
      <c r="M800" s="1"/>
      <c r="N800" s="1"/>
      <c r="O800" s="1"/>
      <c r="P800" s="1"/>
      <c r="Q800" s="1"/>
      <c r="R800" s="1"/>
      <c r="S800" s="22"/>
      <c r="T800" s="1"/>
      <c r="U800" s="1"/>
      <c r="V800" s="1"/>
      <c r="W800" s="1"/>
      <c r="X800" s="1"/>
      <c r="Y800" s="1"/>
      <c r="Z800" s="22"/>
      <c r="AA800" s="2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2"/>
      <c r="L801" s="1"/>
      <c r="M801" s="1"/>
      <c r="N801" s="1"/>
      <c r="O801" s="1"/>
      <c r="P801" s="1"/>
      <c r="Q801" s="1"/>
      <c r="R801" s="1"/>
      <c r="S801" s="22"/>
      <c r="T801" s="1"/>
      <c r="U801" s="1"/>
      <c r="V801" s="1"/>
      <c r="W801" s="1"/>
      <c r="X801" s="1"/>
      <c r="Y801" s="1"/>
      <c r="Z801" s="22"/>
      <c r="AA801" s="2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2"/>
      <c r="L802" s="1"/>
      <c r="M802" s="1"/>
      <c r="N802" s="1"/>
      <c r="O802" s="1"/>
      <c r="P802" s="1"/>
      <c r="Q802" s="1"/>
      <c r="R802" s="1"/>
      <c r="S802" s="22"/>
      <c r="T802" s="1"/>
      <c r="U802" s="1"/>
      <c r="V802" s="1"/>
      <c r="W802" s="1"/>
      <c r="X802" s="1"/>
      <c r="Y802" s="1"/>
      <c r="Z802" s="22"/>
      <c r="AA802" s="2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2"/>
      <c r="L803" s="1"/>
      <c r="M803" s="1"/>
      <c r="N803" s="1"/>
      <c r="O803" s="1"/>
      <c r="P803" s="1"/>
      <c r="Q803" s="1"/>
      <c r="R803" s="1"/>
      <c r="S803" s="22"/>
      <c r="T803" s="1"/>
      <c r="U803" s="1"/>
      <c r="V803" s="1"/>
      <c r="W803" s="1"/>
      <c r="X803" s="1"/>
      <c r="Y803" s="1"/>
      <c r="Z803" s="22"/>
      <c r="AA803" s="2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2"/>
      <c r="L804" s="1"/>
      <c r="M804" s="1"/>
      <c r="N804" s="1"/>
      <c r="O804" s="1"/>
      <c r="P804" s="1"/>
      <c r="Q804" s="1"/>
      <c r="R804" s="1"/>
      <c r="S804" s="22"/>
      <c r="T804" s="1"/>
      <c r="U804" s="1"/>
      <c r="V804" s="1"/>
      <c r="W804" s="1"/>
      <c r="X804" s="1"/>
      <c r="Y804" s="1"/>
      <c r="Z804" s="22"/>
      <c r="AA804" s="2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2"/>
      <c r="L805" s="1"/>
      <c r="M805" s="1"/>
      <c r="N805" s="1"/>
      <c r="O805" s="1"/>
      <c r="P805" s="1"/>
      <c r="Q805" s="1"/>
      <c r="R805" s="1"/>
      <c r="S805" s="22"/>
      <c r="T805" s="1"/>
      <c r="U805" s="1"/>
      <c r="V805" s="1"/>
      <c r="W805" s="1"/>
      <c r="X805" s="1"/>
      <c r="Y805" s="1"/>
      <c r="Z805" s="22"/>
      <c r="AA805" s="2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2"/>
      <c r="L806" s="1"/>
      <c r="M806" s="1"/>
      <c r="N806" s="1"/>
      <c r="O806" s="1"/>
      <c r="P806" s="1"/>
      <c r="Q806" s="1"/>
      <c r="R806" s="1"/>
      <c r="S806" s="22"/>
      <c r="T806" s="1"/>
      <c r="U806" s="1"/>
      <c r="V806" s="1"/>
      <c r="W806" s="1"/>
      <c r="X806" s="1"/>
      <c r="Y806" s="1"/>
      <c r="Z806" s="22"/>
      <c r="AA806" s="2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2"/>
      <c r="L807" s="1"/>
      <c r="M807" s="1"/>
      <c r="N807" s="1"/>
      <c r="O807" s="1"/>
      <c r="P807" s="1"/>
      <c r="Q807" s="1"/>
      <c r="R807" s="1"/>
      <c r="S807" s="22"/>
      <c r="T807" s="1"/>
      <c r="U807" s="1"/>
      <c r="V807" s="1"/>
      <c r="W807" s="1"/>
      <c r="X807" s="1"/>
      <c r="Y807" s="1"/>
      <c r="Z807" s="22"/>
      <c r="AA807" s="2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2"/>
      <c r="L808" s="1"/>
      <c r="M808" s="1"/>
      <c r="N808" s="1"/>
      <c r="O808" s="1"/>
      <c r="P808" s="1"/>
      <c r="Q808" s="1"/>
      <c r="R808" s="1"/>
      <c r="S808" s="22"/>
      <c r="T808" s="1"/>
      <c r="U808" s="1"/>
      <c r="V808" s="1"/>
      <c r="W808" s="1"/>
      <c r="X808" s="1"/>
      <c r="Y808" s="1"/>
      <c r="Z808" s="22"/>
      <c r="AA808" s="2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2"/>
      <c r="L809" s="1"/>
      <c r="M809" s="1"/>
      <c r="N809" s="1"/>
      <c r="O809" s="1"/>
      <c r="P809" s="1"/>
      <c r="Q809" s="1"/>
      <c r="R809" s="1"/>
      <c r="S809" s="22"/>
      <c r="T809" s="1"/>
      <c r="U809" s="1"/>
      <c r="V809" s="1"/>
      <c r="W809" s="1"/>
      <c r="X809" s="1"/>
      <c r="Y809" s="1"/>
      <c r="Z809" s="22"/>
      <c r="AA809" s="2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2"/>
      <c r="L810" s="1"/>
      <c r="M810" s="1"/>
      <c r="N810" s="1"/>
      <c r="O810" s="1"/>
      <c r="P810" s="1"/>
      <c r="Q810" s="1"/>
      <c r="R810" s="1"/>
      <c r="S810" s="22"/>
      <c r="T810" s="1"/>
      <c r="U810" s="1"/>
      <c r="V810" s="1"/>
      <c r="W810" s="1"/>
      <c r="X810" s="1"/>
      <c r="Y810" s="1"/>
      <c r="Z810" s="22"/>
      <c r="AA810" s="2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2"/>
      <c r="L811" s="1"/>
      <c r="M811" s="1"/>
      <c r="N811" s="1"/>
      <c r="O811" s="1"/>
      <c r="P811" s="1"/>
      <c r="Q811" s="1"/>
      <c r="R811" s="1"/>
      <c r="S811" s="22"/>
      <c r="T811" s="1"/>
      <c r="U811" s="1"/>
      <c r="V811" s="1"/>
      <c r="W811" s="1"/>
      <c r="X811" s="1"/>
      <c r="Y811" s="1"/>
      <c r="Z811" s="22"/>
      <c r="AA811" s="2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2"/>
      <c r="L812" s="1"/>
      <c r="M812" s="1"/>
      <c r="N812" s="1"/>
      <c r="O812" s="1"/>
      <c r="P812" s="1"/>
      <c r="Q812" s="1"/>
      <c r="R812" s="1"/>
      <c r="S812" s="22"/>
      <c r="T812" s="1"/>
      <c r="U812" s="1"/>
      <c r="V812" s="1"/>
      <c r="W812" s="1"/>
      <c r="X812" s="1"/>
      <c r="Y812" s="1"/>
      <c r="Z812" s="22"/>
      <c r="AA812" s="2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2"/>
      <c r="L813" s="1"/>
      <c r="M813" s="1"/>
      <c r="N813" s="1"/>
      <c r="O813" s="1"/>
      <c r="P813" s="1"/>
      <c r="Q813" s="1"/>
      <c r="R813" s="1"/>
      <c r="S813" s="22"/>
      <c r="T813" s="1"/>
      <c r="U813" s="1"/>
      <c r="V813" s="1"/>
      <c r="W813" s="1"/>
      <c r="X813" s="1"/>
      <c r="Y813" s="1"/>
      <c r="Z813" s="22"/>
      <c r="AA813" s="2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2"/>
      <c r="L814" s="1"/>
      <c r="M814" s="1"/>
      <c r="N814" s="1"/>
      <c r="O814" s="1"/>
      <c r="P814" s="1"/>
      <c r="Q814" s="1"/>
      <c r="R814" s="1"/>
      <c r="S814" s="22"/>
      <c r="T814" s="1"/>
      <c r="U814" s="1"/>
      <c r="V814" s="1"/>
      <c r="W814" s="1"/>
      <c r="X814" s="1"/>
      <c r="Y814" s="1"/>
      <c r="Z814" s="22"/>
      <c r="AA814" s="2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2"/>
      <c r="L815" s="1"/>
      <c r="M815" s="1"/>
      <c r="N815" s="1"/>
      <c r="O815" s="1"/>
      <c r="P815" s="1"/>
      <c r="Q815" s="1"/>
      <c r="R815" s="1"/>
      <c r="S815" s="22"/>
      <c r="T815" s="1"/>
      <c r="U815" s="1"/>
      <c r="V815" s="1"/>
      <c r="W815" s="1"/>
      <c r="X815" s="1"/>
      <c r="Y815" s="1"/>
      <c r="Z815" s="22"/>
      <c r="AA815" s="2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2"/>
      <c r="L816" s="1"/>
      <c r="M816" s="1"/>
      <c r="N816" s="1"/>
      <c r="O816" s="1"/>
      <c r="P816" s="1"/>
      <c r="Q816" s="1"/>
      <c r="R816" s="1"/>
      <c r="S816" s="22"/>
      <c r="T816" s="1"/>
      <c r="U816" s="1"/>
      <c r="V816" s="1"/>
      <c r="W816" s="1"/>
      <c r="X816" s="1"/>
      <c r="Y816" s="1"/>
      <c r="Z816" s="22"/>
      <c r="AA816" s="2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2"/>
      <c r="L817" s="1"/>
      <c r="M817" s="1"/>
      <c r="N817" s="1"/>
      <c r="O817" s="1"/>
      <c r="P817" s="1"/>
      <c r="Q817" s="1"/>
      <c r="R817" s="1"/>
      <c r="S817" s="22"/>
      <c r="T817" s="1"/>
      <c r="U817" s="1"/>
      <c r="V817" s="1"/>
      <c r="W817" s="1"/>
      <c r="X817" s="1"/>
      <c r="Y817" s="1"/>
      <c r="Z817" s="22"/>
      <c r="AA817" s="2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2"/>
      <c r="L818" s="1"/>
      <c r="M818" s="1"/>
      <c r="N818" s="1"/>
      <c r="O818" s="1"/>
      <c r="P818" s="1"/>
      <c r="Q818" s="1"/>
      <c r="R818" s="1"/>
      <c r="S818" s="22"/>
      <c r="T818" s="1"/>
      <c r="U818" s="1"/>
      <c r="V818" s="1"/>
      <c r="W818" s="1"/>
      <c r="X818" s="1"/>
      <c r="Y818" s="1"/>
      <c r="Z818" s="22"/>
      <c r="AA818" s="2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2"/>
      <c r="L819" s="1"/>
      <c r="M819" s="1"/>
      <c r="N819" s="1"/>
      <c r="O819" s="1"/>
      <c r="P819" s="1"/>
      <c r="Q819" s="1"/>
      <c r="R819" s="1"/>
      <c r="S819" s="22"/>
      <c r="T819" s="1"/>
      <c r="U819" s="1"/>
      <c r="V819" s="1"/>
      <c r="W819" s="1"/>
      <c r="X819" s="1"/>
      <c r="Y819" s="1"/>
      <c r="Z819" s="22"/>
      <c r="AA819" s="2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2"/>
      <c r="L820" s="1"/>
      <c r="M820" s="1"/>
      <c r="N820" s="1"/>
      <c r="O820" s="1"/>
      <c r="P820" s="1"/>
      <c r="Q820" s="1"/>
      <c r="R820" s="1"/>
      <c r="S820" s="22"/>
      <c r="T820" s="1"/>
      <c r="U820" s="1"/>
      <c r="V820" s="1"/>
      <c r="W820" s="1"/>
      <c r="X820" s="1"/>
      <c r="Y820" s="1"/>
      <c r="Z820" s="22"/>
      <c r="AA820" s="2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2"/>
      <c r="L821" s="1"/>
      <c r="M821" s="1"/>
      <c r="N821" s="1"/>
      <c r="O821" s="1"/>
      <c r="P821" s="1"/>
      <c r="Q821" s="1"/>
      <c r="R821" s="1"/>
      <c r="S821" s="22"/>
      <c r="T821" s="1"/>
      <c r="U821" s="1"/>
      <c r="V821" s="1"/>
      <c r="W821" s="1"/>
      <c r="X821" s="1"/>
      <c r="Y821" s="1"/>
      <c r="Z821" s="22"/>
      <c r="AA821" s="2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2"/>
      <c r="L822" s="1"/>
      <c r="M822" s="1"/>
      <c r="N822" s="1"/>
      <c r="O822" s="1"/>
      <c r="P822" s="1"/>
      <c r="Q822" s="1"/>
      <c r="R822" s="1"/>
      <c r="S822" s="22"/>
      <c r="T822" s="1"/>
      <c r="U822" s="1"/>
      <c r="V822" s="1"/>
      <c r="W822" s="1"/>
      <c r="X822" s="1"/>
      <c r="Y822" s="1"/>
      <c r="Z822" s="22"/>
      <c r="AA822" s="2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2"/>
      <c r="L823" s="1"/>
      <c r="M823" s="1"/>
      <c r="N823" s="1"/>
      <c r="O823" s="1"/>
      <c r="P823" s="1"/>
      <c r="Q823" s="1"/>
      <c r="R823" s="1"/>
      <c r="S823" s="22"/>
      <c r="T823" s="1"/>
      <c r="U823" s="1"/>
      <c r="V823" s="1"/>
      <c r="W823" s="1"/>
      <c r="X823" s="1"/>
      <c r="Y823" s="1"/>
      <c r="Z823" s="22"/>
      <c r="AA823" s="2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2"/>
      <c r="L824" s="1"/>
      <c r="M824" s="1"/>
      <c r="N824" s="1"/>
      <c r="O824" s="1"/>
      <c r="P824" s="1"/>
      <c r="Q824" s="1"/>
      <c r="R824" s="1"/>
      <c r="S824" s="22"/>
      <c r="T824" s="1"/>
      <c r="U824" s="1"/>
      <c r="V824" s="1"/>
      <c r="W824" s="1"/>
      <c r="X824" s="1"/>
      <c r="Y824" s="1"/>
      <c r="Z824" s="22"/>
      <c r="AA824" s="2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2"/>
      <c r="L825" s="1"/>
      <c r="M825" s="1"/>
      <c r="N825" s="1"/>
      <c r="O825" s="1"/>
      <c r="P825" s="1"/>
      <c r="Q825" s="1"/>
      <c r="R825" s="1"/>
      <c r="S825" s="22"/>
      <c r="T825" s="1"/>
      <c r="U825" s="1"/>
      <c r="V825" s="1"/>
      <c r="W825" s="1"/>
      <c r="X825" s="1"/>
      <c r="Y825" s="1"/>
      <c r="Z825" s="22"/>
      <c r="AA825" s="2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2"/>
      <c r="L826" s="1"/>
      <c r="M826" s="1"/>
      <c r="N826" s="1"/>
      <c r="O826" s="1"/>
      <c r="P826" s="1"/>
      <c r="Q826" s="1"/>
      <c r="R826" s="1"/>
      <c r="S826" s="22"/>
      <c r="T826" s="1"/>
      <c r="U826" s="1"/>
      <c r="V826" s="1"/>
      <c r="W826" s="1"/>
      <c r="X826" s="1"/>
      <c r="Y826" s="1"/>
      <c r="Z826" s="22"/>
      <c r="AA826" s="2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2"/>
      <c r="L827" s="1"/>
      <c r="M827" s="1"/>
      <c r="N827" s="1"/>
      <c r="O827" s="1"/>
      <c r="P827" s="1"/>
      <c r="Q827" s="1"/>
      <c r="R827" s="1"/>
      <c r="S827" s="22"/>
      <c r="T827" s="1"/>
      <c r="U827" s="1"/>
      <c r="V827" s="1"/>
      <c r="W827" s="1"/>
      <c r="X827" s="1"/>
      <c r="Y827" s="1"/>
      <c r="Z827" s="22"/>
      <c r="AA827" s="2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2"/>
      <c r="L828" s="1"/>
      <c r="M828" s="1"/>
      <c r="N828" s="1"/>
      <c r="O828" s="1"/>
      <c r="P828" s="1"/>
      <c r="Q828" s="1"/>
      <c r="R828" s="1"/>
      <c r="S828" s="22"/>
      <c r="T828" s="1"/>
      <c r="U828" s="1"/>
      <c r="V828" s="1"/>
      <c r="W828" s="1"/>
      <c r="X828" s="1"/>
      <c r="Y828" s="1"/>
      <c r="Z828" s="22"/>
      <c r="AA828" s="2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2"/>
      <c r="L829" s="1"/>
      <c r="M829" s="1"/>
      <c r="N829" s="1"/>
      <c r="O829" s="1"/>
      <c r="P829" s="1"/>
      <c r="Q829" s="1"/>
      <c r="R829" s="1"/>
      <c r="S829" s="22"/>
      <c r="T829" s="1"/>
      <c r="U829" s="1"/>
      <c r="V829" s="1"/>
      <c r="W829" s="1"/>
      <c r="X829" s="1"/>
      <c r="Y829" s="1"/>
      <c r="Z829" s="22"/>
      <c r="AA829" s="2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2"/>
      <c r="L830" s="1"/>
      <c r="M830" s="1"/>
      <c r="N830" s="1"/>
      <c r="O830" s="1"/>
      <c r="P830" s="1"/>
      <c r="Q830" s="1"/>
      <c r="R830" s="1"/>
      <c r="S830" s="22"/>
      <c r="T830" s="1"/>
      <c r="U830" s="1"/>
      <c r="V830" s="1"/>
      <c r="W830" s="1"/>
      <c r="X830" s="1"/>
      <c r="Y830" s="1"/>
      <c r="Z830" s="22"/>
      <c r="AA830" s="2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2"/>
      <c r="L831" s="1"/>
      <c r="M831" s="1"/>
      <c r="N831" s="1"/>
      <c r="O831" s="1"/>
      <c r="P831" s="1"/>
      <c r="Q831" s="1"/>
      <c r="R831" s="1"/>
      <c r="S831" s="22"/>
      <c r="T831" s="1"/>
      <c r="U831" s="1"/>
      <c r="V831" s="1"/>
      <c r="W831" s="1"/>
      <c r="X831" s="1"/>
      <c r="Y831" s="1"/>
      <c r="Z831" s="22"/>
      <c r="AA831" s="2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2"/>
      <c r="L832" s="1"/>
      <c r="M832" s="1"/>
      <c r="N832" s="1"/>
      <c r="O832" s="1"/>
      <c r="P832" s="1"/>
      <c r="Q832" s="1"/>
      <c r="R832" s="1"/>
      <c r="S832" s="22"/>
      <c r="T832" s="1"/>
      <c r="U832" s="1"/>
      <c r="V832" s="1"/>
      <c r="W832" s="1"/>
      <c r="X832" s="1"/>
      <c r="Y832" s="1"/>
      <c r="Z832" s="22"/>
      <c r="AA832" s="2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2"/>
      <c r="L833" s="1"/>
      <c r="M833" s="1"/>
      <c r="N833" s="1"/>
      <c r="O833" s="1"/>
      <c r="P833" s="1"/>
      <c r="Q833" s="1"/>
      <c r="R833" s="1"/>
      <c r="S833" s="22"/>
      <c r="T833" s="1"/>
      <c r="U833" s="1"/>
      <c r="V833" s="1"/>
      <c r="W833" s="1"/>
      <c r="X833" s="1"/>
      <c r="Y833" s="1"/>
      <c r="Z833" s="22"/>
      <c r="AA833" s="2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2"/>
      <c r="L834" s="1"/>
      <c r="M834" s="1"/>
      <c r="N834" s="1"/>
      <c r="O834" s="1"/>
      <c r="P834" s="1"/>
      <c r="Q834" s="1"/>
      <c r="R834" s="1"/>
      <c r="S834" s="22"/>
      <c r="T834" s="1"/>
      <c r="U834" s="1"/>
      <c r="V834" s="1"/>
      <c r="W834" s="1"/>
      <c r="X834" s="1"/>
      <c r="Y834" s="1"/>
      <c r="Z834" s="22"/>
      <c r="AA834" s="2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2"/>
      <c r="L835" s="1"/>
      <c r="M835" s="1"/>
      <c r="N835" s="1"/>
      <c r="O835" s="1"/>
      <c r="P835" s="1"/>
      <c r="Q835" s="1"/>
      <c r="R835" s="1"/>
      <c r="S835" s="22"/>
      <c r="T835" s="1"/>
      <c r="U835" s="1"/>
      <c r="V835" s="1"/>
      <c r="W835" s="1"/>
      <c r="X835" s="1"/>
      <c r="Y835" s="1"/>
      <c r="Z835" s="22"/>
      <c r="AA835" s="2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2"/>
      <c r="L836" s="1"/>
      <c r="M836" s="1"/>
      <c r="N836" s="1"/>
      <c r="O836" s="1"/>
      <c r="P836" s="1"/>
      <c r="Q836" s="1"/>
      <c r="R836" s="1"/>
      <c r="S836" s="22"/>
      <c r="T836" s="1"/>
      <c r="U836" s="1"/>
      <c r="V836" s="1"/>
      <c r="W836" s="1"/>
      <c r="X836" s="1"/>
      <c r="Y836" s="1"/>
      <c r="Z836" s="22"/>
      <c r="AA836" s="2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</sheetData>
  <mergeCells count="6">
    <mergeCell ref="AB2:AD2"/>
    <mergeCell ref="AE2:AG2"/>
    <mergeCell ref="AH2:AJ2"/>
    <mergeCell ref="D2:K2"/>
    <mergeCell ref="L2:S2"/>
    <mergeCell ref="T2:AA2"/>
  </mergeCells>
  <phoneticPr fontId="23" type="noConversion"/>
  <conditionalFormatting sqref="I4:I21 I28:I1048576 Q28:Q1048576 Y28:Y1048576">
    <cfRule type="cellIs" dxfId="198" priority="35" operator="greaterThan">
      <formula>0.1</formula>
    </cfRule>
  </conditionalFormatting>
  <conditionalFormatting sqref="Q4:Q21">
    <cfRule type="cellIs" dxfId="197" priority="34" operator="greaterThan">
      <formula>0.1</formula>
    </cfRule>
  </conditionalFormatting>
  <conditionalFormatting sqref="Y4:Y21">
    <cfRule type="cellIs" dxfId="196" priority="33" operator="greaterThan">
      <formula>0.1</formula>
    </cfRule>
  </conditionalFormatting>
  <conditionalFormatting sqref="I22:I27">
    <cfRule type="cellIs" dxfId="195" priority="32" operator="greaterThan">
      <formula>0.1</formula>
    </cfRule>
  </conditionalFormatting>
  <conditionalFormatting sqref="Q22:Q27">
    <cfRule type="cellIs" dxfId="194" priority="31" operator="greaterThan">
      <formula>0.1</formula>
    </cfRule>
  </conditionalFormatting>
  <conditionalFormatting sqref="Y22:Y27">
    <cfRule type="cellIs" dxfId="193" priority="30" operator="greaterThan">
      <formula>0.1</formula>
    </cfRule>
  </conditionalFormatting>
  <conditionalFormatting sqref="AA4:AA27">
    <cfRule type="cellIs" dxfId="192" priority="28" operator="greaterThan">
      <formula>2</formula>
    </cfRule>
  </conditionalFormatting>
  <conditionalFormatting sqref="K4:K27">
    <cfRule type="cellIs" dxfId="191" priority="27" operator="greaterThan">
      <formula>2</formula>
    </cfRule>
  </conditionalFormatting>
  <conditionalFormatting sqref="S11:S27">
    <cfRule type="cellIs" dxfId="190" priority="26" operator="greaterThan">
      <formula>2</formula>
    </cfRule>
  </conditionalFormatting>
  <conditionalFormatting sqref="AD28">
    <cfRule type="cellIs" dxfId="189" priority="11" operator="greaterThan">
      <formula>0</formula>
    </cfRule>
    <cfRule type="cellIs" dxfId="188" priority="12" operator="lessThan">
      <formula>0</formula>
    </cfRule>
  </conditionalFormatting>
  <conditionalFormatting sqref="AD29">
    <cfRule type="cellIs" dxfId="187" priority="9" operator="greaterThan">
      <formula>0</formula>
    </cfRule>
    <cfRule type="cellIs" dxfId="186" priority="10" operator="lessThan">
      <formula>0</formula>
    </cfRule>
  </conditionalFormatting>
  <conditionalFormatting sqref="AG28">
    <cfRule type="cellIs" dxfId="185" priority="7" operator="greaterThan">
      <formula>0</formula>
    </cfRule>
    <cfRule type="cellIs" dxfId="184" priority="8" operator="lessThan">
      <formula>0</formula>
    </cfRule>
  </conditionalFormatting>
  <conditionalFormatting sqref="AG29">
    <cfRule type="cellIs" dxfId="183" priority="5" operator="greaterThan">
      <formula>0</formula>
    </cfRule>
    <cfRule type="cellIs" dxfId="182" priority="6" operator="lessThan">
      <formula>0</formula>
    </cfRule>
  </conditionalFormatting>
  <conditionalFormatting sqref="AJ28">
    <cfRule type="cellIs" dxfId="181" priority="3" operator="greaterThan">
      <formula>0</formula>
    </cfRule>
    <cfRule type="cellIs" dxfId="180" priority="4" operator="lessThan">
      <formula>0</formula>
    </cfRule>
  </conditionalFormatting>
  <conditionalFormatting sqref="AJ29">
    <cfRule type="cellIs" dxfId="179" priority="1" operator="greaterThan">
      <formula>0</formula>
    </cfRule>
    <cfRule type="cellIs" dxfId="178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xia hualou</cp:lastModifiedBy>
  <dcterms:created xsi:type="dcterms:W3CDTF">2019-06-10T07:37:00Z</dcterms:created>
  <dcterms:modified xsi:type="dcterms:W3CDTF">2019-09-03T09:01:42Z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93078185-d5e7-4703-9432-2d4ccd286864</vt:lpwstr>
  </property>
  <property fmtid="{D5CDD505-2E9C-101B-9397-08002B2CF9AE}" pid="3" name="CTP_TimeStamp">
    <vt:lpwstr>2019-08-07 01:51:19Z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