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\Desktop\"/>
    </mc:Choice>
  </mc:AlternateContent>
  <xr:revisionPtr revIDLastSave="0" documentId="13_ncr:1_{8B0D8505-E58E-4AEC-A886-F8E638713270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تقييم أولي للأبنية في مخيم ا..." sheetId="1" r:id="rId1"/>
    <sheet name="صرف صحي ومياه وزفت" sheetId="2" r:id="rId2"/>
    <sheet name="التكلفة الاجمالية للقطاع الاول" sheetId="3" r:id="rId3"/>
  </sheets>
  <definedNames>
    <definedName name="_xlnm._FilterDatabase" localSheetId="0" hidden="1">'تقييم أولي للأبنية في مخيم ا...'!$A$2:$BR$237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F12" i="2"/>
  <c r="F11" i="2"/>
  <c r="F10" i="2"/>
  <c r="F9" i="2"/>
  <c r="F8" i="2"/>
  <c r="F7" i="2"/>
  <c r="F6" i="2"/>
  <c r="F5" i="2"/>
  <c r="F4" i="2"/>
  <c r="F3" i="2"/>
  <c r="F13" i="2" s="1"/>
  <c r="AY246" i="1"/>
  <c r="AB238" i="1"/>
  <c r="AD238" i="1"/>
  <c r="AF238" i="1"/>
  <c r="AH238" i="1"/>
  <c r="AJ238" i="1"/>
  <c r="AL238" i="1"/>
  <c r="AN238" i="1"/>
  <c r="AP238" i="1"/>
  <c r="AR238" i="1"/>
  <c r="AT238" i="1"/>
  <c r="AV238" i="1"/>
  <c r="AX238" i="1"/>
  <c r="Z238" i="1"/>
  <c r="T238" i="1"/>
  <c r="S238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U147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U93" i="1" s="1"/>
  <c r="Q94" i="1"/>
  <c r="U94" i="1" s="1"/>
  <c r="Q95" i="1"/>
  <c r="Q96" i="1"/>
  <c r="Q97" i="1"/>
  <c r="Q98" i="1"/>
  <c r="Q99" i="1"/>
  <c r="Q100" i="1"/>
  <c r="Q101" i="1"/>
  <c r="U101" i="1" s="1"/>
  <c r="Q102" i="1"/>
  <c r="U102" i="1" s="1"/>
  <c r="Q103" i="1"/>
  <c r="U103" i="1" s="1"/>
  <c r="Q104" i="1"/>
  <c r="Q105" i="1"/>
  <c r="U105" i="1" s="1"/>
  <c r="Q106" i="1"/>
  <c r="U106" i="1" s="1"/>
  <c r="Q107" i="1"/>
  <c r="Q108" i="1"/>
  <c r="U108" i="1" s="1"/>
  <c r="Q109" i="1"/>
  <c r="Q110" i="1"/>
  <c r="Q111" i="1"/>
  <c r="Q112" i="1"/>
  <c r="Q113" i="1"/>
  <c r="Q114" i="1"/>
  <c r="Q115" i="1"/>
  <c r="Q116" i="1"/>
  <c r="Q117" i="1"/>
  <c r="Q118" i="1"/>
  <c r="Q119" i="1"/>
  <c r="Q120" i="1"/>
  <c r="U120" i="1" s="1"/>
  <c r="Q121" i="1"/>
  <c r="Q122" i="1"/>
  <c r="Q123" i="1"/>
  <c r="Q124" i="1"/>
  <c r="U124" i="1" s="1"/>
  <c r="Q125" i="1"/>
  <c r="U125" i="1" s="1"/>
  <c r="Q126" i="1"/>
  <c r="U126" i="1" s="1"/>
  <c r="Q127" i="1"/>
  <c r="U127" i="1" s="1"/>
  <c r="Q128" i="1"/>
  <c r="U128" i="1" s="1"/>
  <c r="Q129" i="1"/>
  <c r="U129" i="1" s="1"/>
  <c r="Q130" i="1"/>
  <c r="Q131" i="1"/>
  <c r="Q132" i="1"/>
  <c r="U132" i="1" s="1"/>
  <c r="Q133" i="1"/>
  <c r="Q134" i="1"/>
  <c r="U134" i="1" s="1"/>
  <c r="Q135" i="1"/>
  <c r="U135" i="1" s="1"/>
  <c r="Q136" i="1"/>
  <c r="U136" i="1" s="1"/>
  <c r="Q137" i="1"/>
  <c r="U137" i="1" s="1"/>
  <c r="Q138" i="1"/>
  <c r="Q139" i="1"/>
  <c r="U139" i="1" s="1"/>
  <c r="Q140" i="1"/>
  <c r="U140" i="1" s="1"/>
  <c r="Q141" i="1"/>
  <c r="Q142" i="1"/>
  <c r="U142" i="1" s="1"/>
  <c r="Q143" i="1"/>
  <c r="U143" i="1" s="1"/>
  <c r="Q144" i="1"/>
  <c r="U144" i="1" s="1"/>
  <c r="Q145" i="1"/>
  <c r="U145" i="1" s="1"/>
  <c r="Q146" i="1"/>
  <c r="U146" i="1" s="1"/>
  <c r="Q147" i="1"/>
  <c r="Q148" i="1"/>
  <c r="U148" i="1" s="1"/>
  <c r="Q149" i="1"/>
  <c r="Q150" i="1"/>
  <c r="Q151" i="1"/>
  <c r="U151" i="1" s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U168" i="1" s="1"/>
  <c r="Q169" i="1"/>
  <c r="U169" i="1" s="1"/>
  <c r="Q170" i="1"/>
  <c r="Q171" i="1"/>
  <c r="Q172" i="1"/>
  <c r="Q173" i="1"/>
  <c r="Q174" i="1"/>
  <c r="Q175" i="1"/>
  <c r="Q176" i="1"/>
  <c r="Q177" i="1"/>
  <c r="U177" i="1" s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U190" i="1" s="1"/>
  <c r="Q191" i="1"/>
  <c r="U191" i="1" s="1"/>
  <c r="Q192" i="1"/>
  <c r="U192" i="1" s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U208" i="1" s="1"/>
  <c r="Q209" i="1"/>
  <c r="U209" i="1" s="1"/>
  <c r="Q210" i="1"/>
  <c r="U210" i="1" s="1"/>
  <c r="Q211" i="1"/>
  <c r="U211" i="1" s="1"/>
  <c r="Q212" i="1"/>
  <c r="U212" i="1" s="1"/>
  <c r="Q213" i="1"/>
  <c r="U213" i="1" s="1"/>
  <c r="Q214" i="1"/>
  <c r="U214" i="1" s="1"/>
  <c r="Q215" i="1"/>
  <c r="U215" i="1" s="1"/>
  <c r="Q216" i="1"/>
  <c r="U216" i="1" s="1"/>
  <c r="Q217" i="1"/>
  <c r="U217" i="1" s="1"/>
  <c r="Q218" i="1"/>
  <c r="U218" i="1" s="1"/>
  <c r="Q219" i="1"/>
  <c r="U219" i="1" s="1"/>
  <c r="Q220" i="1"/>
  <c r="U220" i="1" s="1"/>
  <c r="Q221" i="1"/>
  <c r="U221" i="1" s="1"/>
  <c r="Q222" i="1"/>
  <c r="U222" i="1" s="1"/>
  <c r="Q223" i="1"/>
  <c r="Q224" i="1"/>
  <c r="U224" i="1" s="1"/>
  <c r="Q225" i="1"/>
  <c r="Q226" i="1"/>
  <c r="Q227" i="1"/>
  <c r="Q228" i="1"/>
  <c r="U228" i="1" s="1"/>
  <c r="Q229" i="1"/>
  <c r="Q230" i="1"/>
  <c r="U230" i="1" s="1"/>
  <c r="Q231" i="1"/>
  <c r="U231" i="1" s="1"/>
  <c r="Q232" i="1"/>
  <c r="U232" i="1" s="1"/>
  <c r="Q233" i="1"/>
  <c r="Q234" i="1"/>
  <c r="Q235" i="1"/>
  <c r="U235" i="1" s="1"/>
  <c r="Q236" i="1"/>
  <c r="Q237" i="1"/>
  <c r="Q3" i="1"/>
  <c r="AE3" i="1"/>
  <c r="AS3" i="1"/>
  <c r="AQ3" i="1"/>
  <c r="AO3" i="1"/>
  <c r="AM3" i="1"/>
  <c r="AK3" i="1"/>
  <c r="AU3" i="1"/>
  <c r="AW3" i="1"/>
  <c r="AI3" i="1"/>
  <c r="AG3" i="1"/>
  <c r="AC3" i="1"/>
  <c r="AA3" i="1"/>
  <c r="AE238" i="1" l="1"/>
  <c r="AS238" i="1"/>
  <c r="AG238" i="1"/>
  <c r="AA238" i="1"/>
  <c r="AC238" i="1"/>
  <c r="AI238" i="1"/>
  <c r="AW238" i="1"/>
  <c r="AU238" i="1"/>
  <c r="AK238" i="1"/>
  <c r="AQ238" i="1"/>
  <c r="AM238" i="1"/>
  <c r="AO238" i="1"/>
  <c r="AY195" i="1"/>
  <c r="AZ195" i="1" s="1"/>
  <c r="AY99" i="1"/>
  <c r="AZ99" i="1" s="1"/>
  <c r="AY50" i="1"/>
  <c r="AZ50" i="1" s="1"/>
  <c r="AY49" i="1"/>
  <c r="AZ49" i="1" s="1"/>
  <c r="AY48" i="1"/>
  <c r="AZ48" i="1" s="1"/>
  <c r="AY191" i="1"/>
  <c r="AZ191" i="1" s="1"/>
  <c r="AY127" i="1"/>
  <c r="AZ127" i="1" s="1"/>
  <c r="AY47" i="1"/>
  <c r="AZ47" i="1" s="1"/>
  <c r="AY174" i="1"/>
  <c r="AZ174" i="1" s="1"/>
  <c r="AY126" i="1"/>
  <c r="AZ126" i="1" s="1"/>
  <c r="AY194" i="1"/>
  <c r="AZ194" i="1" s="1"/>
  <c r="AY193" i="1"/>
  <c r="AZ193" i="1" s="1"/>
  <c r="AY192" i="1"/>
  <c r="AZ192" i="1" s="1"/>
  <c r="AY120" i="1"/>
  <c r="AZ120" i="1" s="1"/>
  <c r="AY24" i="1"/>
  <c r="AZ24" i="1" s="1"/>
  <c r="AY119" i="1"/>
  <c r="AZ119" i="1" s="1"/>
  <c r="AY23" i="1"/>
  <c r="AZ23" i="1" s="1"/>
  <c r="AY118" i="1"/>
  <c r="AZ118" i="1" s="1"/>
  <c r="AY101" i="1"/>
  <c r="AZ101" i="1" s="1"/>
  <c r="AY21" i="1"/>
  <c r="AZ21" i="1" s="1"/>
  <c r="AY22" i="1"/>
  <c r="AZ22" i="1" s="1"/>
  <c r="AY212" i="1"/>
  <c r="AZ212" i="1" s="1"/>
  <c r="AY100" i="1"/>
  <c r="AZ100" i="1" s="1"/>
  <c r="AY103" i="1"/>
  <c r="AZ103" i="1" s="1"/>
  <c r="AY225" i="1"/>
  <c r="AZ225" i="1" s="1"/>
  <c r="AY177" i="1"/>
  <c r="AZ177" i="1" s="1"/>
  <c r="AY33" i="1"/>
  <c r="AZ33" i="1" s="1"/>
  <c r="AY32" i="1"/>
  <c r="AZ32" i="1" s="1"/>
  <c r="AY223" i="1"/>
  <c r="AZ223" i="1" s="1"/>
  <c r="AY168" i="1"/>
  <c r="AZ168" i="1" s="1"/>
  <c r="AY98" i="1"/>
  <c r="AZ98" i="1" s="1"/>
  <c r="AY144" i="1"/>
  <c r="AZ144" i="1" s="1"/>
  <c r="AY46" i="1"/>
  <c r="AZ46" i="1" s="1"/>
  <c r="AY216" i="1"/>
  <c r="AZ216" i="1" s="1"/>
  <c r="AY184" i="1"/>
  <c r="AZ184" i="1" s="1"/>
  <c r="AY104" i="1"/>
  <c r="AZ104" i="1" s="1"/>
  <c r="AY72" i="1"/>
  <c r="AZ72" i="1" s="1"/>
  <c r="AY40" i="1"/>
  <c r="AZ40" i="1" s="1"/>
  <c r="AY145" i="1"/>
  <c r="AZ145" i="1" s="1"/>
  <c r="AY207" i="1"/>
  <c r="AZ207" i="1" s="1"/>
  <c r="AY159" i="1"/>
  <c r="AZ159" i="1" s="1"/>
  <c r="AY95" i="1"/>
  <c r="AZ95" i="1" s="1"/>
  <c r="AY63" i="1"/>
  <c r="AZ63" i="1" s="1"/>
  <c r="AY15" i="1"/>
  <c r="AZ15" i="1" s="1"/>
  <c r="AY147" i="1"/>
  <c r="AZ147" i="1" s="1"/>
  <c r="AY67" i="1"/>
  <c r="AZ67" i="1" s="1"/>
  <c r="AY19" i="1"/>
  <c r="AZ19" i="1" s="1"/>
  <c r="AY215" i="1"/>
  <c r="AZ215" i="1" s="1"/>
  <c r="AY70" i="1"/>
  <c r="AZ70" i="1" s="1"/>
  <c r="AY165" i="1"/>
  <c r="AZ165" i="1" s="1"/>
  <c r="AY148" i="1"/>
  <c r="AZ148" i="1" s="1"/>
  <c r="AY206" i="1"/>
  <c r="AZ206" i="1" s="1"/>
  <c r="AY158" i="1"/>
  <c r="AZ158" i="1" s="1"/>
  <c r="AY110" i="1"/>
  <c r="AZ110" i="1" s="1"/>
  <c r="AY129" i="1"/>
  <c r="AZ129" i="1" s="1"/>
  <c r="AY81" i="1"/>
  <c r="AZ81" i="1" s="1"/>
  <c r="AY176" i="1"/>
  <c r="AZ176" i="1" s="1"/>
  <c r="AY175" i="1"/>
  <c r="AZ175" i="1" s="1"/>
  <c r="AY214" i="1"/>
  <c r="AZ214" i="1" s="1"/>
  <c r="AY20" i="1"/>
  <c r="AZ20" i="1" s="1"/>
  <c r="AY200" i="1"/>
  <c r="AZ200" i="1" s="1"/>
  <c r="AY152" i="1"/>
  <c r="AZ152" i="1" s="1"/>
  <c r="AY88" i="1"/>
  <c r="AZ88" i="1" s="1"/>
  <c r="AY56" i="1"/>
  <c r="AZ56" i="1" s="1"/>
  <c r="AY8" i="1"/>
  <c r="AZ8" i="1" s="1"/>
  <c r="AY97" i="1"/>
  <c r="AZ97" i="1" s="1"/>
  <c r="AY213" i="1"/>
  <c r="AZ213" i="1" s="1"/>
  <c r="AY69" i="1"/>
  <c r="AZ69" i="1" s="1"/>
  <c r="AY143" i="1"/>
  <c r="AZ143" i="1" s="1"/>
  <c r="AY79" i="1"/>
  <c r="AZ79" i="1" s="1"/>
  <c r="AY227" i="1"/>
  <c r="AZ227" i="1" s="1"/>
  <c r="AY163" i="1"/>
  <c r="AZ163" i="1" s="1"/>
  <c r="AY115" i="1"/>
  <c r="AZ115" i="1" s="1"/>
  <c r="AY51" i="1"/>
  <c r="AZ51" i="1" s="1"/>
  <c r="AY199" i="1"/>
  <c r="AZ199" i="1" s="1"/>
  <c r="AY183" i="1"/>
  <c r="AZ183" i="1" s="1"/>
  <c r="AY167" i="1"/>
  <c r="AZ167" i="1" s="1"/>
  <c r="AY87" i="1"/>
  <c r="AZ87" i="1" s="1"/>
  <c r="AY71" i="1"/>
  <c r="AZ71" i="1" s="1"/>
  <c r="AY55" i="1"/>
  <c r="AZ55" i="1" s="1"/>
  <c r="AY39" i="1"/>
  <c r="AZ39" i="1" s="1"/>
  <c r="AY7" i="1"/>
  <c r="AZ7" i="1" s="1"/>
  <c r="AY146" i="1"/>
  <c r="AZ146" i="1" s="1"/>
  <c r="AY166" i="1"/>
  <c r="AZ166" i="1" s="1"/>
  <c r="AY132" i="1"/>
  <c r="AZ132" i="1" s="1"/>
  <c r="AY111" i="1"/>
  <c r="AZ111" i="1" s="1"/>
  <c r="AY179" i="1"/>
  <c r="AZ179" i="1" s="1"/>
  <c r="AY131" i="1"/>
  <c r="AZ131" i="1" s="1"/>
  <c r="AY83" i="1"/>
  <c r="AZ83" i="1" s="1"/>
  <c r="AY35" i="1"/>
  <c r="AZ35" i="1" s="1"/>
  <c r="AY178" i="1"/>
  <c r="AZ178" i="1" s="1"/>
  <c r="AY130" i="1"/>
  <c r="AZ130" i="1" s="1"/>
  <c r="AY82" i="1"/>
  <c r="AZ82" i="1" s="1"/>
  <c r="AY34" i="1"/>
  <c r="AZ34" i="1" s="1"/>
  <c r="AY31" i="1"/>
  <c r="AZ31" i="1" s="1"/>
  <c r="AY232" i="1"/>
  <c r="AZ232" i="1" s="1"/>
  <c r="AY211" i="1"/>
  <c r="AZ211" i="1" s="1"/>
  <c r="AY221" i="1"/>
  <c r="AZ221" i="1" s="1"/>
  <c r="AY125" i="1"/>
  <c r="AZ125" i="1" s="1"/>
  <c r="AY135" i="1"/>
  <c r="AZ135" i="1" s="1"/>
  <c r="AY162" i="1"/>
  <c r="AZ162" i="1" s="1"/>
  <c r="AY18" i="1"/>
  <c r="AZ18" i="1" s="1"/>
  <c r="AY124" i="1"/>
  <c r="AZ124" i="1" s="1"/>
  <c r="AY150" i="1"/>
  <c r="AZ150" i="1" s="1"/>
  <c r="AY102" i="1"/>
  <c r="AZ102" i="1" s="1"/>
  <c r="AY54" i="1"/>
  <c r="AZ54" i="1" s="1"/>
  <c r="AY209" i="1"/>
  <c r="AZ209" i="1" s="1"/>
  <c r="AY219" i="1"/>
  <c r="AZ219" i="1" s="1"/>
  <c r="AY197" i="1"/>
  <c r="AZ197" i="1" s="1"/>
  <c r="AY149" i="1"/>
  <c r="AZ149" i="1" s="1"/>
  <c r="AY85" i="1"/>
  <c r="AZ85" i="1" s="1"/>
  <c r="AY5" i="1"/>
  <c r="AZ5" i="1" s="1"/>
  <c r="AY134" i="1"/>
  <c r="AZ134" i="1" s="1"/>
  <c r="AY208" i="1"/>
  <c r="AZ208" i="1" s="1"/>
  <c r="AY160" i="1"/>
  <c r="AZ160" i="1" s="1"/>
  <c r="AY112" i="1"/>
  <c r="AZ112" i="1" s="1"/>
  <c r="AY96" i="1"/>
  <c r="AZ96" i="1" s="1"/>
  <c r="AY80" i="1"/>
  <c r="AZ80" i="1" s="1"/>
  <c r="AY64" i="1"/>
  <c r="AZ64" i="1" s="1"/>
  <c r="AY16" i="1"/>
  <c r="AZ16" i="1" s="1"/>
  <c r="AY218" i="1"/>
  <c r="AZ218" i="1" s="1"/>
  <c r="AY228" i="1"/>
  <c r="AZ228" i="1" s="1"/>
  <c r="AY196" i="1"/>
  <c r="AZ196" i="1" s="1"/>
  <c r="AY164" i="1"/>
  <c r="AZ164" i="1" s="1"/>
  <c r="AY116" i="1"/>
  <c r="AZ116" i="1" s="1"/>
  <c r="AY84" i="1"/>
  <c r="AZ84" i="1" s="1"/>
  <c r="AY68" i="1"/>
  <c r="AZ68" i="1" s="1"/>
  <c r="AY52" i="1"/>
  <c r="AZ52" i="1" s="1"/>
  <c r="AY36" i="1"/>
  <c r="AZ36" i="1" s="1"/>
  <c r="AY4" i="1"/>
  <c r="AZ4" i="1" s="1"/>
  <c r="AY222" i="1"/>
  <c r="AZ222" i="1" s="1"/>
  <c r="AY190" i="1"/>
  <c r="AZ190" i="1" s="1"/>
  <c r="AY136" i="1"/>
  <c r="AZ136" i="1" s="1"/>
  <c r="AY210" i="1"/>
  <c r="AZ210" i="1" s="1"/>
  <c r="AY114" i="1"/>
  <c r="AZ114" i="1" s="1"/>
  <c r="AY198" i="1"/>
  <c r="AZ198" i="1" s="1"/>
  <c r="AY6" i="1"/>
  <c r="AZ6" i="1" s="1"/>
  <c r="AY161" i="1"/>
  <c r="AZ161" i="1" s="1"/>
  <c r="AY17" i="1"/>
  <c r="AZ17" i="1" s="1"/>
  <c r="AY229" i="1"/>
  <c r="AZ229" i="1" s="1"/>
  <c r="AY133" i="1"/>
  <c r="AZ133" i="1" s="1"/>
  <c r="AY53" i="1"/>
  <c r="AZ53" i="1" s="1"/>
  <c r="AY128" i="1"/>
  <c r="AZ128" i="1" s="1"/>
  <c r="AY180" i="1"/>
  <c r="AZ180" i="1" s="1"/>
  <c r="AY231" i="1"/>
  <c r="AZ231" i="1" s="1"/>
  <c r="AY151" i="1"/>
  <c r="AZ151" i="1" s="1"/>
  <c r="AY142" i="1"/>
  <c r="AZ142" i="1" s="1"/>
  <c r="AY226" i="1"/>
  <c r="AZ226" i="1" s="1"/>
  <c r="AY66" i="1"/>
  <c r="AZ66" i="1" s="1"/>
  <c r="AY220" i="1"/>
  <c r="AZ220" i="1" s="1"/>
  <c r="AY230" i="1"/>
  <c r="AZ230" i="1" s="1"/>
  <c r="AY182" i="1"/>
  <c r="AZ182" i="1" s="1"/>
  <c r="AY86" i="1"/>
  <c r="AZ86" i="1" s="1"/>
  <c r="AY38" i="1"/>
  <c r="AZ38" i="1" s="1"/>
  <c r="AY113" i="1"/>
  <c r="AZ113" i="1" s="1"/>
  <c r="AY65" i="1"/>
  <c r="AZ65" i="1" s="1"/>
  <c r="AY181" i="1"/>
  <c r="AZ181" i="1" s="1"/>
  <c r="AY117" i="1"/>
  <c r="AZ117" i="1" s="1"/>
  <c r="AY37" i="1"/>
  <c r="AZ37" i="1" s="1"/>
  <c r="AY224" i="1"/>
  <c r="AZ224" i="1" s="1"/>
  <c r="AY237" i="1"/>
  <c r="AZ237" i="1" s="1"/>
  <c r="AY205" i="1"/>
  <c r="AZ205" i="1" s="1"/>
  <c r="AY189" i="1"/>
  <c r="AZ189" i="1" s="1"/>
  <c r="AY173" i="1"/>
  <c r="AZ173" i="1" s="1"/>
  <c r="AY157" i="1"/>
  <c r="AZ157" i="1" s="1"/>
  <c r="AY141" i="1"/>
  <c r="AZ141" i="1" s="1"/>
  <c r="AY109" i="1"/>
  <c r="AZ109" i="1" s="1"/>
  <c r="AY93" i="1"/>
  <c r="AZ93" i="1" s="1"/>
  <c r="AY77" i="1"/>
  <c r="AZ77" i="1" s="1"/>
  <c r="AY61" i="1"/>
  <c r="AZ61" i="1" s="1"/>
  <c r="AY45" i="1"/>
  <c r="AZ45" i="1" s="1"/>
  <c r="AY29" i="1"/>
  <c r="AZ29" i="1" s="1"/>
  <c r="AY13" i="1"/>
  <c r="AZ13" i="1" s="1"/>
  <c r="AY78" i="1"/>
  <c r="AZ78" i="1" s="1"/>
  <c r="AY14" i="1"/>
  <c r="AZ14" i="1" s="1"/>
  <c r="AY236" i="1"/>
  <c r="AZ236" i="1" s="1"/>
  <c r="AY204" i="1"/>
  <c r="AZ204" i="1" s="1"/>
  <c r="AY188" i="1"/>
  <c r="AZ188" i="1" s="1"/>
  <c r="AY172" i="1"/>
  <c r="AZ172" i="1" s="1"/>
  <c r="AY156" i="1"/>
  <c r="AZ156" i="1" s="1"/>
  <c r="AY140" i="1"/>
  <c r="AZ140" i="1" s="1"/>
  <c r="AY108" i="1"/>
  <c r="AZ108" i="1" s="1"/>
  <c r="AY92" i="1"/>
  <c r="AZ92" i="1" s="1"/>
  <c r="AY76" i="1"/>
  <c r="AZ76" i="1" s="1"/>
  <c r="AY60" i="1"/>
  <c r="AZ60" i="1" s="1"/>
  <c r="AY44" i="1"/>
  <c r="AZ44" i="1" s="1"/>
  <c r="AY28" i="1"/>
  <c r="AZ28" i="1" s="1"/>
  <c r="AY12" i="1"/>
  <c r="AZ12" i="1" s="1"/>
  <c r="AY137" i="1"/>
  <c r="AZ137" i="1" s="1"/>
  <c r="AY94" i="1"/>
  <c r="AZ94" i="1" s="1"/>
  <c r="AY30" i="1"/>
  <c r="AZ30" i="1" s="1"/>
  <c r="AY235" i="1"/>
  <c r="AZ235" i="1" s="1"/>
  <c r="AY203" i="1"/>
  <c r="AZ203" i="1" s="1"/>
  <c r="AY187" i="1"/>
  <c r="AZ187" i="1" s="1"/>
  <c r="AY171" i="1"/>
  <c r="AZ171" i="1" s="1"/>
  <c r="AY155" i="1"/>
  <c r="AZ155" i="1" s="1"/>
  <c r="AY139" i="1"/>
  <c r="AZ139" i="1" s="1"/>
  <c r="AY123" i="1"/>
  <c r="AZ123" i="1" s="1"/>
  <c r="AY107" i="1"/>
  <c r="AZ107" i="1" s="1"/>
  <c r="AY91" i="1"/>
  <c r="AZ91" i="1" s="1"/>
  <c r="AY75" i="1"/>
  <c r="AZ75" i="1" s="1"/>
  <c r="AY59" i="1"/>
  <c r="AZ59" i="1" s="1"/>
  <c r="AY43" i="1"/>
  <c r="AZ43" i="1" s="1"/>
  <c r="AY27" i="1"/>
  <c r="AZ27" i="1" s="1"/>
  <c r="AY11" i="1"/>
  <c r="AZ11" i="1" s="1"/>
  <c r="AY62" i="1"/>
  <c r="AZ62" i="1" s="1"/>
  <c r="AY234" i="1"/>
  <c r="AZ234" i="1" s="1"/>
  <c r="AY202" i="1"/>
  <c r="AZ202" i="1" s="1"/>
  <c r="AY186" i="1"/>
  <c r="AZ186" i="1" s="1"/>
  <c r="AY170" i="1"/>
  <c r="AZ170" i="1" s="1"/>
  <c r="AY154" i="1"/>
  <c r="AZ154" i="1" s="1"/>
  <c r="AY138" i="1"/>
  <c r="AZ138" i="1" s="1"/>
  <c r="AY122" i="1"/>
  <c r="AZ122" i="1" s="1"/>
  <c r="AY106" i="1"/>
  <c r="AZ106" i="1" s="1"/>
  <c r="AY90" i="1"/>
  <c r="AZ90" i="1" s="1"/>
  <c r="AY74" i="1"/>
  <c r="AZ74" i="1" s="1"/>
  <c r="AY58" i="1"/>
  <c r="AZ58" i="1" s="1"/>
  <c r="AY42" i="1"/>
  <c r="AZ42" i="1" s="1"/>
  <c r="AY26" i="1"/>
  <c r="AZ26" i="1" s="1"/>
  <c r="AY10" i="1"/>
  <c r="AZ10" i="1" s="1"/>
  <c r="AY233" i="1"/>
  <c r="AZ233" i="1" s="1"/>
  <c r="AY217" i="1"/>
  <c r="AZ217" i="1" s="1"/>
  <c r="AY201" i="1"/>
  <c r="AZ201" i="1" s="1"/>
  <c r="AY185" i="1"/>
  <c r="AZ185" i="1" s="1"/>
  <c r="AY169" i="1"/>
  <c r="AZ169" i="1" s="1"/>
  <c r="AY153" i="1"/>
  <c r="AZ153" i="1" s="1"/>
  <c r="AY121" i="1"/>
  <c r="AZ121" i="1" s="1"/>
  <c r="AY105" i="1"/>
  <c r="AZ105" i="1" s="1"/>
  <c r="AY89" i="1"/>
  <c r="AZ89" i="1" s="1"/>
  <c r="AY73" i="1"/>
  <c r="AZ73" i="1" s="1"/>
  <c r="AY57" i="1"/>
  <c r="AZ57" i="1" s="1"/>
  <c r="AY41" i="1"/>
  <c r="AZ41" i="1" s="1"/>
  <c r="AY25" i="1"/>
  <c r="AZ25" i="1" s="1"/>
  <c r="AY9" i="1"/>
  <c r="AZ9" i="1" s="1"/>
  <c r="AY3" i="1"/>
  <c r="AZ3" i="1" s="1"/>
</calcChain>
</file>

<file path=xl/sharedStrings.xml><?xml version="1.0" encoding="utf-8"?>
<sst xmlns="http://schemas.openxmlformats.org/spreadsheetml/2006/main" count="3454" uniqueCount="1597">
  <si>
    <t>start</t>
  </si>
  <si>
    <t>end</t>
  </si>
  <si>
    <t>&lt;span style="color:#0F5782;font-size:26px;text-align: center;"&gt;تقييم أولي للأبينة في مخيم اليرموك  &lt;/span&gt;</t>
  </si>
  <si>
    <t>تاريخ الإستبيان:</t>
  </si>
  <si>
    <t>اسم جامع البيانات:</t>
  </si>
  <si>
    <t>اسم/ رقم القطاع:</t>
  </si>
  <si>
    <t>رقم الكتلة السكنية:</t>
  </si>
  <si>
    <t>رقم البناء:</t>
  </si>
  <si>
    <t>موقع البناء:</t>
  </si>
  <si>
    <t>_موقع البناء:_latitude</t>
  </si>
  <si>
    <t>_موقع البناء:_longitude</t>
  </si>
  <si>
    <t>_موقع البناء:_altitude</t>
  </si>
  <si>
    <t>_موقع البناء:_precision</t>
  </si>
  <si>
    <t>عدد الطوابق في البناء:</t>
  </si>
  <si>
    <t>نوع البناء:</t>
  </si>
  <si>
    <t>ما هو عدد الشقق في البناء:</t>
  </si>
  <si>
    <t>ما هو عدد المحال التجارية في البناء:</t>
  </si>
  <si>
    <t>ما هو نوع المنشأة:</t>
  </si>
  <si>
    <t>اذا اخرى - اذكر نوع المنشأة:</t>
  </si>
  <si>
    <t>اذكر اسم المنشأة:</t>
  </si>
  <si>
    <t>ما هو نوع الضرر الذي أصاب البناء:</t>
  </si>
  <si>
    <t>صورة للزاوية 1:</t>
  </si>
  <si>
    <t>صورة للزاوية 1:_URL</t>
  </si>
  <si>
    <t>صورة للزاوية 2:</t>
  </si>
  <si>
    <t>صورة للزاوية 2:_URL</t>
  </si>
  <si>
    <t>صورة للزاوية 3:</t>
  </si>
  <si>
    <t>صورة للزاوية 3:_URL</t>
  </si>
  <si>
    <t>صورة للزاوية 4:</t>
  </si>
  <si>
    <t>صورة للزاوية 4:_URL</t>
  </si>
  <si>
    <t>ملاحظات جامع البيانات: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</si>
  <si>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</si>
  <si>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</si>
  <si>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</si>
  <si>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</si>
  <si>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</si>
  <si>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</si>
  <si>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</si>
  <si>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__version__</t>
  </si>
  <si>
    <t>_tags</t>
  </si>
  <si>
    <t>_index</t>
  </si>
  <si>
    <t>م. رولى محمود موعد</t>
  </si>
  <si>
    <t>القطاع A</t>
  </si>
  <si>
    <t>مختلط( بناء سكني و تجاري معاً)</t>
  </si>
  <si>
    <t>سليم</t>
  </si>
  <si>
    <t>submitted_via_web</t>
  </si>
  <si>
    <t>fadiabualftooh</t>
  </si>
  <si>
    <t>vEBZxXQQYeAYDUmEMyrytf</t>
  </si>
  <si>
    <t>يحيى محفوظ</t>
  </si>
  <si>
    <t>33.4803416 36.3009884 708.7000122070312 20.0</t>
  </si>
  <si>
    <t>بناء سكني</t>
  </si>
  <si>
    <t>1749023404131.jpg</t>
  </si>
  <si>
    <t>https://kc.kobotoolbox.org/media/original?media_file=molhamteam%2Fattachments%2Fd29d77f4f6604d6b9c21f60a9ed2b4f0%2F6f9eb305-e143-42d7-90e9-59e8931473a2%2F1749023404131.jpg</t>
  </si>
  <si>
    <t>1749023413192.jpg</t>
  </si>
  <si>
    <t>https://kc.kobotoolbox.org/media/original?media_file=molhamteam%2Fattachments%2Fd29d77f4f6604d6b9c21f60a9ed2b4f0%2F6f9eb305-e143-42d7-90e9-59e8931473a2%2F1749023413192.jpg</t>
  </si>
  <si>
    <t>لا يوجد</t>
  </si>
  <si>
    <t>6f9eb305-e143-42d7-90e9-59e8931473a2</t>
  </si>
  <si>
    <t>33.4803447 36.3009913 708.7000122070312 20.0</t>
  </si>
  <si>
    <t>1749023464716.jpg</t>
  </si>
  <si>
    <t>https://kc.kobotoolbox.org/media/original?media_file=molhamteam%2Fattachments%2Fd29d77f4f6604d6b9c21f60a9ed2b4f0%2Ffe39de73-2b9a-4aba-9f3a-fae8590ea9a5%2F1749023464716.jpg</t>
  </si>
  <si>
    <t>1749023474137.jpg</t>
  </si>
  <si>
    <t>https://kc.kobotoolbox.org/media/original?media_file=molhamteam%2Fattachments%2Fd29d77f4f6604d6b9c21f60a9ed2b4f0%2Ffe39de73-2b9a-4aba-9f3a-fae8590ea9a5%2F1749023474137.jpg</t>
  </si>
  <si>
    <t>fe39de73-2b9a-4aba-9f3a-fae8590ea9a5</t>
  </si>
  <si>
    <t>33.4803435 36.3009866 708.7000122070312 20.0</t>
  </si>
  <si>
    <t>1749023508271.jpg</t>
  </si>
  <si>
    <t>https://kc.kobotoolbox.org/media/original?media_file=molhamteam%2Fattachments%2Fd29d77f4f6604d6b9c21f60a9ed2b4f0%2F81393f19-fa4e-4c67-8a50-6c1b19540b34%2F1749023508271.jpg</t>
  </si>
  <si>
    <t>1749023528105.jpg</t>
  </si>
  <si>
    <t>https://kc.kobotoolbox.org/media/original?media_file=molhamteam%2Fattachments%2Fd29d77f4f6604d6b9c21f60a9ed2b4f0%2F81393f19-fa4e-4c67-8a50-6c1b19540b34%2F1749023528105.jpg</t>
  </si>
  <si>
    <t>81393f19-fa4e-4c67-8a50-6c1b19540b34</t>
  </si>
  <si>
    <t>33.4803412 36.3009878 708.7000122070312 20.0</t>
  </si>
  <si>
    <t>1749023564265.jpg</t>
  </si>
  <si>
    <t>https://kc.kobotoolbox.org/media/original?media_file=molhamteam%2Fattachments%2Fd29d77f4f6604d6b9c21f60a9ed2b4f0%2F42bde65f-c17d-428d-8842-772ea3c2e90b%2F1749023564265.jpg</t>
  </si>
  <si>
    <t>1749023572085.jpg</t>
  </si>
  <si>
    <t>https://kc.kobotoolbox.org/media/original?media_file=molhamteam%2Fattachments%2Fd29d77f4f6604d6b9c21f60a9ed2b4f0%2F42bde65f-c17d-428d-8842-772ea3c2e90b%2F1749023572085.jpg</t>
  </si>
  <si>
    <t>42bde65f-c17d-428d-8842-772ea3c2e90b</t>
  </si>
  <si>
    <t>33.4803428 36.3009919 708.7000122070312 20.0</t>
  </si>
  <si>
    <t>1749023608948.jpg</t>
  </si>
  <si>
    <t>https://kc.kobotoolbox.org/media/original?media_file=molhamteam%2Fattachments%2Fd29d77f4f6604d6b9c21f60a9ed2b4f0%2F367fe6f3-8c53-425e-8f73-d68a413bbf7f%2F1749023608948.jpg</t>
  </si>
  <si>
    <t>1749023618641.jpg</t>
  </si>
  <si>
    <t>https://kc.kobotoolbox.org/media/original?media_file=molhamteam%2Fattachments%2Fd29d77f4f6604d6b9c21f60a9ed2b4f0%2F367fe6f3-8c53-425e-8f73-d68a413bbf7f%2F1749023618641.jpg</t>
  </si>
  <si>
    <t>367fe6f3-8c53-425e-8f73-d68a413bbf7f</t>
  </si>
  <si>
    <t>1749023216210.jpg</t>
  </si>
  <si>
    <t>https://kc.kobotoolbox.org/media/original?media_file=molhamteam%2Fattachments%2Fd29d77f4f6604d6b9c21f60a9ed2b4f0%2Fdf8afd9a-7ef1-40d1-8225-094126f693e0%2F1749023216210.jpg</t>
  </si>
  <si>
    <t>1749023245882.jpg</t>
  </si>
  <si>
    <t>https://kc.kobotoolbox.org/media/original?media_file=molhamteam%2Fattachments%2Fd29d77f4f6604d6b9c21f60a9ed2b4f0%2Fdf8afd9a-7ef1-40d1-8225-094126f693e0%2F1749023245882.jpg</t>
  </si>
  <si>
    <t>df8afd9a-7ef1-40d1-8225-094126f693e0</t>
  </si>
  <si>
    <t>1749023349851.jpg</t>
  </si>
  <si>
    <t>https://kc.kobotoolbox.org/media/original?media_file=molhamteam%2Fattachments%2Fd29d77f4f6604d6b9c21f60a9ed2b4f0%2F8aef58cc-59ff-4af0-a3d1-73033c465ca3%2F1749023349851.jpg</t>
  </si>
  <si>
    <t>1749023360175.jpg</t>
  </si>
  <si>
    <t>https://kc.kobotoolbox.org/media/original?media_file=molhamteam%2Fattachments%2Fd29d77f4f6604d6b9c21f60a9ed2b4f0%2F8aef58cc-59ff-4af0-a3d1-73033c465ca3%2F1749023360175.jpg</t>
  </si>
  <si>
    <t>8aef58cc-59ff-4af0-a3d1-73033c465ca3</t>
  </si>
  <si>
    <t>1749023655186.jpg</t>
  </si>
  <si>
    <t>https://kc.kobotoolbox.org/media/original?media_file=molhamteam%2Fattachments%2Fd29d77f4f6604d6b9c21f60a9ed2b4f0%2F14bada92-ebc4-4edf-bb9f-8aa8cbedac6e%2F1749023655186.jpg</t>
  </si>
  <si>
    <t>1749023663861.jpg</t>
  </si>
  <si>
    <t>https://kc.kobotoolbox.org/media/original?media_file=molhamteam%2Fattachments%2Fd29d77f4f6604d6b9c21f60a9ed2b4f0%2F14bada92-ebc4-4edf-bb9f-8aa8cbedac6e%2F1749023663861.jpg</t>
  </si>
  <si>
    <t>14bada92-ebc4-4edf-bb9f-8aa8cbedac6e</t>
  </si>
  <si>
    <t>1749023708063.jpg</t>
  </si>
  <si>
    <t>https://kc.kobotoolbox.org/media/original?media_file=molhamteam%2Fattachments%2Fd29d77f4f6604d6b9c21f60a9ed2b4f0%2F8e9df8f5-2bf9-46e2-ac7f-ce1f0258e9c4%2F1749023708063.jpg</t>
  </si>
  <si>
    <t>1749023719418.jpg</t>
  </si>
  <si>
    <t>https://kc.kobotoolbox.org/media/original?media_file=molhamteam%2Fattachments%2Fd29d77f4f6604d6b9c21f60a9ed2b4f0%2F8e9df8f5-2bf9-46e2-ac7f-ce1f0258e9c4%2F1749023719418.jpg</t>
  </si>
  <si>
    <t>8e9df8f5-2bf9-46e2-ac7f-ce1f0258e9c4</t>
  </si>
  <si>
    <t>1749023838585.jpg</t>
  </si>
  <si>
    <t>https://kc.kobotoolbox.org/media/original?media_file=molhamteam%2Fattachments%2Fd29d77f4f6604d6b9c21f60a9ed2b4f0%2F2176fe2f-ec3a-4601-bca1-b698e77b096e%2F1749023838585.jpg</t>
  </si>
  <si>
    <t>1749023848842.jpg</t>
  </si>
  <si>
    <t>https://kc.kobotoolbox.org/media/original?media_file=molhamteam%2Fattachments%2Fd29d77f4f6604d6b9c21f60a9ed2b4f0%2F2176fe2f-ec3a-4601-bca1-b698e77b096e%2F1749023848842.jpg</t>
  </si>
  <si>
    <t>2176fe2f-ec3a-4601-bca1-b698e77b096e</t>
  </si>
  <si>
    <t>1749024025539.jpg</t>
  </si>
  <si>
    <t>https://kc.kobotoolbox.org/media/original?media_file=molhamteam%2Fattachments%2Fd29d77f4f6604d6b9c21f60a9ed2b4f0%2F019f16a9-45d9-43b9-9a84-962578c5002e%2F1749024025539.jpg</t>
  </si>
  <si>
    <t>1749024039673.jpg</t>
  </si>
  <si>
    <t>https://kc.kobotoolbox.org/media/original?media_file=molhamteam%2Fattachments%2Fd29d77f4f6604d6b9c21f60a9ed2b4f0%2F019f16a9-45d9-43b9-9a84-962578c5002e%2F1749024039673.jpg</t>
  </si>
  <si>
    <t>019f16a9-45d9-43b9-9a84-962578c5002e</t>
  </si>
  <si>
    <t>1749024073721.jpg</t>
  </si>
  <si>
    <t>https://kc.kobotoolbox.org/media/original?media_file=molhamteam%2Fattachments%2Fd29d77f4f6604d6b9c21f60a9ed2b4f0%2Fc01655ac-a70b-4f0d-b80f-88ed265213fa%2F1749024073721.jpg</t>
  </si>
  <si>
    <t>1749024081538.jpg</t>
  </si>
  <si>
    <t>https://kc.kobotoolbox.org/media/original?media_file=molhamteam%2Fattachments%2Fd29d77f4f6604d6b9c21f60a9ed2b4f0%2Fc01655ac-a70b-4f0d-b80f-88ed265213fa%2F1749024081538.jpg</t>
  </si>
  <si>
    <t>c01655ac-a70b-4f0d-b80f-88ed265213fa</t>
  </si>
  <si>
    <t>1749024125108.jpg</t>
  </si>
  <si>
    <t>https://kc.kobotoolbox.org/media/original?media_file=molhamteam%2Fattachments%2Fd29d77f4f6604d6b9c21f60a9ed2b4f0%2F446b089c-d08f-4697-8ee5-d380959fd106%2F1749024125108.jpg</t>
  </si>
  <si>
    <t>1749024134887.jpg</t>
  </si>
  <si>
    <t>https://kc.kobotoolbox.org/media/original?media_file=molhamteam%2Fattachments%2Fd29d77f4f6604d6b9c21f60a9ed2b4f0%2F446b089c-d08f-4697-8ee5-d380959fd106%2F1749024134887.jpg</t>
  </si>
  <si>
    <t>446b089c-d08f-4697-8ee5-d380959fd106</t>
  </si>
  <si>
    <t>1749024193231.jpg</t>
  </si>
  <si>
    <t>https://kc.kobotoolbox.org/media/original?media_file=molhamteam%2Fattachments%2Fd29d77f4f6604d6b9c21f60a9ed2b4f0%2F4320186f-bbd6-4993-829d-a8c930e0381a%2F1749024193231.jpg</t>
  </si>
  <si>
    <t>1749024204907.jpg</t>
  </si>
  <si>
    <t>https://kc.kobotoolbox.org/media/original?media_file=molhamteam%2Fattachments%2Fd29d77f4f6604d6b9c21f60a9ed2b4f0%2F4320186f-bbd6-4993-829d-a8c930e0381a%2F1749024204907.jpg</t>
  </si>
  <si>
    <t>4320186f-bbd6-4993-829d-a8c930e0381a</t>
  </si>
  <si>
    <t>1749024238576.jpg</t>
  </si>
  <si>
    <t>https://kc.kobotoolbox.org/media/original?media_file=molhamteam%2Fattachments%2Fd29d77f4f6604d6b9c21f60a9ed2b4f0%2F6580cd99-c26f-44bf-95b7-d9b881419ecd%2F1749024238576.jpg</t>
  </si>
  <si>
    <t>1749024246271.jpg</t>
  </si>
  <si>
    <t>https://kc.kobotoolbox.org/media/original?media_file=molhamteam%2Fattachments%2Fd29d77f4f6604d6b9c21f60a9ed2b4f0%2F6580cd99-c26f-44bf-95b7-d9b881419ecd%2F1749024246271.jpg</t>
  </si>
  <si>
    <t>6580cd99-c26f-44bf-95b7-d9b881419ecd</t>
  </si>
  <si>
    <t>1749024280734.jpg</t>
  </si>
  <si>
    <t>https://kc.kobotoolbox.org/media/original?media_file=molhamteam%2Fattachments%2Fd29d77f4f6604d6b9c21f60a9ed2b4f0%2F3eb19c3f-5073-4412-9c99-93c508a04695%2F1749024280734.jpg</t>
  </si>
  <si>
    <t>1749024288226.jpg</t>
  </si>
  <si>
    <t>https://kc.kobotoolbox.org/media/original?media_file=molhamteam%2Fattachments%2Fd29d77f4f6604d6b9c21f60a9ed2b4f0%2F3eb19c3f-5073-4412-9c99-93c508a04695%2F1749024288226.jpg</t>
  </si>
  <si>
    <t>3eb19c3f-5073-4412-9c99-93c508a04695</t>
  </si>
  <si>
    <t>1749024316539.jpg</t>
  </si>
  <si>
    <t>https://kc.kobotoolbox.org/media/original?media_file=molhamteam%2Fattachments%2Fd29d77f4f6604d6b9c21f60a9ed2b4f0%2F10184787-d507-41ad-9d54-434306096695%2F1749024316539.jpg</t>
  </si>
  <si>
    <t>1749024322440.jpg</t>
  </si>
  <si>
    <t>https://kc.kobotoolbox.org/media/original?media_file=molhamteam%2Fattachments%2Fd29d77f4f6604d6b9c21f60a9ed2b4f0%2F10184787-d507-41ad-9d54-434306096695%2F1749024322440.jpg</t>
  </si>
  <si>
    <t>1748946561503.jpg</t>
  </si>
  <si>
    <t>https://kc.kobotoolbox.org/media/original?media_file=molhamteam%2Fattachments%2Fd29d77f4f6604d6b9c21f60a9ed2b4f0%2F10184787-d507-41ad-9d54-434306096695%2F1748946561503.jpg</t>
  </si>
  <si>
    <t>10184787-d507-41ad-9d54-434306096695</t>
  </si>
  <si>
    <t>1749024360982.jpg</t>
  </si>
  <si>
    <t>https://kc.kobotoolbox.org/media/original?media_file=molhamteam%2Fattachments%2Fd29d77f4f6604d6b9c21f60a9ed2b4f0%2Fe64a8915-5994-436c-912d-268ea260be24%2F1749024360982.jpg</t>
  </si>
  <si>
    <t>1749024369926.jpg</t>
  </si>
  <si>
    <t>https://kc.kobotoolbox.org/media/original?media_file=molhamteam%2Fattachments%2Fd29d77f4f6604d6b9c21f60a9ed2b4f0%2Fe64a8915-5994-436c-912d-268ea260be24%2F1749024369926.jpg</t>
  </si>
  <si>
    <t>e64a8915-5994-436c-912d-268ea260be24</t>
  </si>
  <si>
    <t>1749024408173.jpg</t>
  </si>
  <si>
    <t>https://kc.kobotoolbox.org/media/original?media_file=molhamteam%2Fattachments%2Fd29d77f4f6604d6b9c21f60a9ed2b4f0%2F585e4c02-abb5-4157-bf62-b56ed553776f%2F1749024408173.jpg</t>
  </si>
  <si>
    <t>1749024419130.jpg</t>
  </si>
  <si>
    <t>https://kc.kobotoolbox.org/media/original?media_file=molhamteam%2Fattachments%2Fd29d77f4f6604d6b9c21f60a9ed2b4f0%2F585e4c02-abb5-4157-bf62-b56ed553776f%2F1749024419130.jpg</t>
  </si>
  <si>
    <t>585e4c02-abb5-4157-bf62-b56ed553776f</t>
  </si>
  <si>
    <t>1749024667220.jpg</t>
  </si>
  <si>
    <t>https://kc.kobotoolbox.org/media/original?media_file=molhamteam%2Fattachments%2Fd29d77f4f6604d6b9c21f60a9ed2b4f0%2F88ce007c-ab12-4dcc-a91e-4844b307a13c%2F1749024667220.jpg</t>
  </si>
  <si>
    <t>1749024679748.jpg</t>
  </si>
  <si>
    <t>https://kc.kobotoolbox.org/media/original?media_file=molhamteam%2Fattachments%2Fd29d77f4f6604d6b9c21f60a9ed2b4f0%2F88ce007c-ab12-4dcc-a91e-4844b307a13c%2F1749024679748.jpg</t>
  </si>
  <si>
    <t>88ce007c-ab12-4dcc-a91e-4844b307a13c</t>
  </si>
  <si>
    <t>1749024726373.jpg</t>
  </si>
  <si>
    <t>https://kc.kobotoolbox.org/media/original?media_file=molhamteam%2Fattachments%2Fd29d77f4f6604d6b9c21f60a9ed2b4f0%2Fef2727be-df05-428e-b473-0defce8aec3f%2F1749024726373.jpg</t>
  </si>
  <si>
    <t>1749024747607.jpg</t>
  </si>
  <si>
    <t>https://kc.kobotoolbox.org/media/original?media_file=molhamteam%2Fattachments%2Fd29d77f4f6604d6b9c21f60a9ed2b4f0%2Fef2727be-df05-428e-b473-0defce8aec3f%2F1749024747607.jpg</t>
  </si>
  <si>
    <t>ef2727be-df05-428e-b473-0defce8aec3f</t>
  </si>
  <si>
    <t>1749024785239.jpg</t>
  </si>
  <si>
    <t>https://kc.kobotoolbox.org/media/original?media_file=molhamteam%2Fattachments%2Fd29d77f4f6604d6b9c21f60a9ed2b4f0%2F3681b932-ff1a-490d-9ef1-5a341b2d6d54%2F1749024785239.jpg</t>
  </si>
  <si>
    <t>1749024791649.jpg</t>
  </si>
  <si>
    <t>https://kc.kobotoolbox.org/media/original?media_file=molhamteam%2Fattachments%2Fd29d77f4f6604d6b9c21f60a9ed2b4f0%2F3681b932-ff1a-490d-9ef1-5a341b2d6d54%2F1749024791649.jpg</t>
  </si>
  <si>
    <t>3681b932-ff1a-490d-9ef1-5a341b2d6d54</t>
  </si>
  <si>
    <t>1749024822572.jpg</t>
  </si>
  <si>
    <t>https://kc.kobotoolbox.org/media/original?media_file=molhamteam%2Fattachments%2Fd29d77f4f6604d6b9c21f60a9ed2b4f0%2Fc64e907d-be34-48c3-8f7a-82fd230d696d%2F1749024822572.jpg</t>
  </si>
  <si>
    <t>1749024828701.jpg</t>
  </si>
  <si>
    <t>https://kc.kobotoolbox.org/media/original?media_file=molhamteam%2Fattachments%2Fd29d77f4f6604d6b9c21f60a9ed2b4f0%2Fc64e907d-be34-48c3-8f7a-82fd230d696d%2F1749024828701.jpg</t>
  </si>
  <si>
    <t>c64e907d-be34-48c3-8f7a-82fd230d696d</t>
  </si>
  <si>
    <t>1749024855020.jpg</t>
  </si>
  <si>
    <t>https://kc.kobotoolbox.org/media/original?media_file=molhamteam%2Fattachments%2Fd29d77f4f6604d6b9c21f60a9ed2b4f0%2F2aa274c9-5bb1-488e-a8b6-f6b2dd6a542b%2F1749024855020.jpg</t>
  </si>
  <si>
    <t>1749024861236.jpg</t>
  </si>
  <si>
    <t>https://kc.kobotoolbox.org/media/original?media_file=molhamteam%2Fattachments%2Fd29d77f4f6604d6b9c21f60a9ed2b4f0%2F2aa274c9-5bb1-488e-a8b6-f6b2dd6a542b%2F1749024861236.jpg</t>
  </si>
  <si>
    <t>2aa274c9-5bb1-488e-a8b6-f6b2dd6a542b</t>
  </si>
  <si>
    <t>1749024887789.jpg</t>
  </si>
  <si>
    <t>https://kc.kobotoolbox.org/media/original?media_file=molhamteam%2Fattachments%2Fd29d77f4f6604d6b9c21f60a9ed2b4f0%2F809c70d3-b8ad-4adc-b08b-d0aceb6737d0%2F1749024887789.jpg</t>
  </si>
  <si>
    <t>1749024893539.jpg</t>
  </si>
  <si>
    <t>https://kc.kobotoolbox.org/media/original?media_file=molhamteam%2Fattachments%2Fd29d77f4f6604d6b9c21f60a9ed2b4f0%2F809c70d3-b8ad-4adc-b08b-d0aceb6737d0%2F1749024893539.jpg</t>
  </si>
  <si>
    <t>809c70d3-b8ad-4adc-b08b-d0aceb6737d0</t>
  </si>
  <si>
    <t>1749024924194.jpg</t>
  </si>
  <si>
    <t>https://kc.kobotoolbox.org/media/original?media_file=molhamteam%2Fattachments%2Fd29d77f4f6604d6b9c21f60a9ed2b4f0%2F2db25fbd-7dfd-4313-9618-e96dd84d9c38%2F1749024924194.jpg</t>
  </si>
  <si>
    <t>1749024931087.jpg</t>
  </si>
  <si>
    <t>https://kc.kobotoolbox.org/media/original?media_file=molhamteam%2Fattachments%2Fd29d77f4f6604d6b9c21f60a9ed2b4f0%2F2db25fbd-7dfd-4313-9618-e96dd84d9c38%2F1749024931087.jpg</t>
  </si>
  <si>
    <t>2db25fbd-7dfd-4313-9618-e96dd84d9c38</t>
  </si>
  <si>
    <t>1749024968318.jpg</t>
  </si>
  <si>
    <t>https://kc.kobotoolbox.org/media/original?media_file=molhamteam%2Fattachments%2Fd29d77f4f6604d6b9c21f60a9ed2b4f0%2F9bd98b71-583b-4808-bd36-af609ab49d23%2F1749024968318.jpg</t>
  </si>
  <si>
    <t>1749024980943.jpg</t>
  </si>
  <si>
    <t>https://kc.kobotoolbox.org/media/original?media_file=molhamteam%2Fattachments%2Fd29d77f4f6604d6b9c21f60a9ed2b4f0%2F9bd98b71-583b-4808-bd36-af609ab49d23%2F1749024980943.jpg</t>
  </si>
  <si>
    <t>9bd98b71-583b-4808-bd36-af609ab49d23</t>
  </si>
  <si>
    <t>1749025024642.jpg</t>
  </si>
  <si>
    <t>https://kc.kobotoolbox.org/media/original?media_file=molhamteam%2Fattachments%2Fd29d77f4f6604d6b9c21f60a9ed2b4f0%2Ff4a07880-0a99-43ba-be29-ea373d0d7953%2F1749025024642.jpg</t>
  </si>
  <si>
    <t>1749025038145.jpg</t>
  </si>
  <si>
    <t>https://kc.kobotoolbox.org/media/original?media_file=molhamteam%2Fattachments%2Fd29d77f4f6604d6b9c21f60a9ed2b4f0%2Ff4a07880-0a99-43ba-be29-ea373d0d7953%2F1749025038145.jpg</t>
  </si>
  <si>
    <t>f4a07880-0a99-43ba-be29-ea373d0d7953</t>
  </si>
  <si>
    <t>1749025128530.jpg</t>
  </si>
  <si>
    <t>https://kc.kobotoolbox.org/media/original?media_file=molhamteam%2Fattachments%2Fd29d77f4f6604d6b9c21f60a9ed2b4f0%2Fd1d378a7-03c5-47c0-bc20-f9f3eccab9f5%2F1749025128530.jpg</t>
  </si>
  <si>
    <t>1749025135478.jpg</t>
  </si>
  <si>
    <t>https://kc.kobotoolbox.org/media/original?media_file=molhamteam%2Fattachments%2Fd29d77f4f6604d6b9c21f60a9ed2b4f0%2Fd1d378a7-03c5-47c0-bc20-f9f3eccab9f5%2F1749025135478.jpg</t>
  </si>
  <si>
    <t>d1d378a7-03c5-47c0-bc20-f9f3eccab9f5</t>
  </si>
  <si>
    <t>1749025170764.jpg</t>
  </si>
  <si>
    <t>https://kc.kobotoolbox.org/media/original?media_file=molhamteam%2Fattachments%2Fd29d77f4f6604d6b9c21f60a9ed2b4f0%2Fe3dc2b5c-73e0-4596-a411-2eac761cdcb4%2F1749025170764.jpg</t>
  </si>
  <si>
    <t>1749025178508.jpg</t>
  </si>
  <si>
    <t>https://kc.kobotoolbox.org/media/original?media_file=molhamteam%2Fattachments%2Fd29d77f4f6604d6b9c21f60a9ed2b4f0%2Fe3dc2b5c-73e0-4596-a411-2eac761cdcb4%2F1749025178508.jpg</t>
  </si>
  <si>
    <t>e3dc2b5c-73e0-4596-a411-2eac761cdcb4</t>
  </si>
  <si>
    <t>1749025218360.jpg</t>
  </si>
  <si>
    <t>https://kc.kobotoolbox.org/media/original?media_file=molhamteam%2Fattachments%2Fd29d77f4f6604d6b9c21f60a9ed2b4f0%2Fc8a306a5-eb1e-46bb-84a2-ea316883f623%2F1749025218360.jpg</t>
  </si>
  <si>
    <t>1749025229002.jpg</t>
  </si>
  <si>
    <t>https://kc.kobotoolbox.org/media/original?media_file=molhamteam%2Fattachments%2Fd29d77f4f6604d6b9c21f60a9ed2b4f0%2Fc8a306a5-eb1e-46bb-84a2-ea316883f623%2F1749025229002.jpg</t>
  </si>
  <si>
    <t>c8a306a5-eb1e-46bb-84a2-ea316883f623</t>
  </si>
  <si>
    <t>1749025255502.jpg</t>
  </si>
  <si>
    <t>https://kc.kobotoolbox.org/media/original?media_file=molhamteam%2Fattachments%2Fd29d77f4f6604d6b9c21f60a9ed2b4f0%2Fa00bff9a-a8ea-4219-9018-0e14a0dbdb50%2F1749025255502.jpg</t>
  </si>
  <si>
    <t>1749025262932.jpg</t>
  </si>
  <si>
    <t>https://kc.kobotoolbox.org/media/original?media_file=molhamteam%2Fattachments%2Fd29d77f4f6604d6b9c21f60a9ed2b4f0%2Fa00bff9a-a8ea-4219-9018-0e14a0dbdb50%2F1749025262932.jpg</t>
  </si>
  <si>
    <t>a00bff9a-a8ea-4219-9018-0e14a0dbdb50</t>
  </si>
  <si>
    <t>1749025288520.jpg</t>
  </si>
  <si>
    <t>https://kc.kobotoolbox.org/media/original?media_file=molhamteam%2Fattachments%2Fd29d77f4f6604d6b9c21f60a9ed2b4f0%2F6fb1d8db-1c87-4629-902c-fd520d53ae40%2F1749025288520.jpg</t>
  </si>
  <si>
    <t>1749025296799.jpg</t>
  </si>
  <si>
    <t>https://kc.kobotoolbox.org/media/original?media_file=molhamteam%2Fattachments%2Fd29d77f4f6604d6b9c21f60a9ed2b4f0%2F6fb1d8db-1c87-4629-902c-fd520d53ae40%2F1749025296799.jpg</t>
  </si>
  <si>
    <t>6fb1d8db-1c87-4629-902c-fd520d53ae40</t>
  </si>
  <si>
    <t>1749025325496.jpg</t>
  </si>
  <si>
    <t>https://kc.kobotoolbox.org/media/original?media_file=molhamteam%2Fattachments%2Fd29d77f4f6604d6b9c21f60a9ed2b4f0%2F0cb595a6-bf1f-4b8a-98f1-ee9c9453e268%2F1749025325496.jpg</t>
  </si>
  <si>
    <t>1749025333759.jpg</t>
  </si>
  <si>
    <t>https://kc.kobotoolbox.org/media/original?media_file=molhamteam%2Fattachments%2Fd29d77f4f6604d6b9c21f60a9ed2b4f0%2F0cb595a6-bf1f-4b8a-98f1-ee9c9453e268%2F1749025333759.jpg</t>
  </si>
  <si>
    <t>0cb595a6-bf1f-4b8a-98f1-ee9c9453e268</t>
  </si>
  <si>
    <t>1749025362512.jpg</t>
  </si>
  <si>
    <t>https://kc.kobotoolbox.org/media/original?media_file=molhamteam%2Fattachments%2Fd29d77f4f6604d6b9c21f60a9ed2b4f0%2Fa88546f5-0d44-4c99-b757-2abc926f53f0%2F1749025362512.jpg</t>
  </si>
  <si>
    <t>1749025369694.jpg</t>
  </si>
  <si>
    <t>https://kc.kobotoolbox.org/media/original?media_file=molhamteam%2Fattachments%2Fd29d77f4f6604d6b9c21f60a9ed2b4f0%2Fa88546f5-0d44-4c99-b757-2abc926f53f0%2F1749025369694.jpg</t>
  </si>
  <si>
    <t>a88546f5-0d44-4c99-b757-2abc926f53f0</t>
  </si>
  <si>
    <t>1749025401218.jpg</t>
  </si>
  <si>
    <t>https://kc.kobotoolbox.org/media/original?media_file=molhamteam%2Fattachments%2Fd29d77f4f6604d6b9c21f60a9ed2b4f0%2F5af7305f-3f9e-4152-8186-462d7bb2620a%2F1749025401218.jpg</t>
  </si>
  <si>
    <t>1749025409720.jpg</t>
  </si>
  <si>
    <t>https://kc.kobotoolbox.org/media/original?media_file=molhamteam%2Fattachments%2Fd29d77f4f6604d6b9c21f60a9ed2b4f0%2F5af7305f-3f9e-4152-8186-462d7bb2620a%2F1749025409720.jpg</t>
  </si>
  <si>
    <t>5af7305f-3f9e-4152-8186-462d7bb2620a</t>
  </si>
  <si>
    <t>1749025433482.jpg</t>
  </si>
  <si>
    <t>https://kc.kobotoolbox.org/media/original?media_file=molhamteam%2Fattachments%2Fd29d77f4f6604d6b9c21f60a9ed2b4f0%2Fe25564cb-94dc-414d-916f-b53c5075e066%2F1749025433482.jpg</t>
  </si>
  <si>
    <t>1749025442685.jpg</t>
  </si>
  <si>
    <t>https://kc.kobotoolbox.org/media/original?media_file=molhamteam%2Fattachments%2Fd29d77f4f6604d6b9c21f60a9ed2b4f0%2Fe25564cb-94dc-414d-916f-b53c5075e066%2F1749025442685.jpg</t>
  </si>
  <si>
    <t>e25564cb-94dc-414d-916f-b53c5075e066</t>
  </si>
  <si>
    <t>1749025474045.jpg</t>
  </si>
  <si>
    <t>https://kc.kobotoolbox.org/media/original?media_file=molhamteam%2Fattachments%2Fd29d77f4f6604d6b9c21f60a9ed2b4f0%2F4aec94a0-1e9d-4682-8cf9-da85cbfc693e%2F1749025474045.jpg</t>
  </si>
  <si>
    <t>1749025480864.jpg</t>
  </si>
  <si>
    <t>https://kc.kobotoolbox.org/media/original?media_file=molhamteam%2Fattachments%2Fd29d77f4f6604d6b9c21f60a9ed2b4f0%2F4aec94a0-1e9d-4682-8cf9-da85cbfc693e%2F1749025480864.jpg</t>
  </si>
  <si>
    <t>4aec94a0-1e9d-4682-8cf9-da85cbfc693e</t>
  </si>
  <si>
    <t>1749025506908.jpg</t>
  </si>
  <si>
    <t>https://kc.kobotoolbox.org/media/original?media_file=molhamteam%2Fattachments%2Fd29d77f4f6604d6b9c21f60a9ed2b4f0%2Fb70311f3-c5eb-4cea-8b5a-71d44bc96dc6%2F1749025506908.jpg</t>
  </si>
  <si>
    <t>1749025524522.jpg</t>
  </si>
  <si>
    <t>https://kc.kobotoolbox.org/media/original?media_file=molhamteam%2Fattachments%2Fd29d77f4f6604d6b9c21f60a9ed2b4f0%2Fb70311f3-c5eb-4cea-8b5a-71d44bc96dc6%2F1749025524522.jpg</t>
  </si>
  <si>
    <t>b70311f3-c5eb-4cea-8b5a-71d44bc96dc6</t>
  </si>
  <si>
    <t>1749025671623.jpg</t>
  </si>
  <si>
    <t>https://kc.kobotoolbox.org/media/original?media_file=molhamteam%2Fattachments%2Fd29d77f4f6604d6b9c21f60a9ed2b4f0%2F84af1532-89fa-43c1-b1a6-72355dc87b82%2F1749025671623.jpg</t>
  </si>
  <si>
    <t>1749025683582.jpg</t>
  </si>
  <si>
    <t>https://kc.kobotoolbox.org/media/original?media_file=molhamteam%2Fattachments%2Fd29d77f4f6604d6b9c21f60a9ed2b4f0%2F84af1532-89fa-43c1-b1a6-72355dc87b82%2F1749025683582.jpg</t>
  </si>
  <si>
    <t>84af1532-89fa-43c1-b1a6-72355dc87b82</t>
  </si>
  <si>
    <t>1749025727895.jpg</t>
  </si>
  <si>
    <t>https://kc.kobotoolbox.org/media/original?media_file=molhamteam%2Fattachments%2Fd29d77f4f6604d6b9c21f60a9ed2b4f0%2F6bc96c8a-fe67-4823-bb6e-d338688501fa%2F1749025727895.jpg</t>
  </si>
  <si>
    <t>1749025734692.jpg</t>
  </si>
  <si>
    <t>https://kc.kobotoolbox.org/media/original?media_file=molhamteam%2Fattachments%2Fd29d77f4f6604d6b9c21f60a9ed2b4f0%2F6bc96c8a-fe67-4823-bb6e-d338688501fa%2F1749025734692.jpg</t>
  </si>
  <si>
    <t>6bc96c8a-fe67-4823-bb6e-d338688501fa</t>
  </si>
  <si>
    <t>1749025768747.jpg</t>
  </si>
  <si>
    <t>https://kc.kobotoolbox.org/media/original?media_file=molhamteam%2Fattachments%2Fd29d77f4f6604d6b9c21f60a9ed2b4f0%2F8391e5f8-278e-4cf5-ba0a-14d2378c83fc%2F1749025768747.jpg</t>
  </si>
  <si>
    <t>1749025776121.jpg</t>
  </si>
  <si>
    <t>https://kc.kobotoolbox.org/media/original?media_file=molhamteam%2Fattachments%2Fd29d77f4f6604d6b9c21f60a9ed2b4f0%2F8391e5f8-278e-4cf5-ba0a-14d2378c83fc%2F1749025776121.jpg</t>
  </si>
  <si>
    <t>8391e5f8-278e-4cf5-ba0a-14d2378c83fc</t>
  </si>
  <si>
    <t>1749025819923.jpg</t>
  </si>
  <si>
    <t>https://kc.kobotoolbox.org/media/original?media_file=molhamteam%2Fattachments%2Fd29d77f4f6604d6b9c21f60a9ed2b4f0%2F16760fc8-b3ba-4f0c-b40a-4aa5f2fa5515%2F1749025819923.jpg</t>
  </si>
  <si>
    <t>1749025828456.jpg</t>
  </si>
  <si>
    <t>https://kc.kobotoolbox.org/media/original?media_file=molhamteam%2Fattachments%2Fd29d77f4f6604d6b9c21f60a9ed2b4f0%2F16760fc8-b3ba-4f0c-b40a-4aa5f2fa5515%2F1749025828456.jpg</t>
  </si>
  <si>
    <t>16760fc8-b3ba-4f0c-b40a-4aa5f2fa5515</t>
  </si>
  <si>
    <t>1749025913265.jpg</t>
  </si>
  <si>
    <t>https://kc.kobotoolbox.org/media/original?media_file=molhamteam%2Fattachments%2Fd29d77f4f6604d6b9c21f60a9ed2b4f0%2Ffb4ef96e-365a-42a9-8d1c-904bc98370ae%2F1749025913265.jpg</t>
  </si>
  <si>
    <t>1749025919612.jpg</t>
  </si>
  <si>
    <t>https://kc.kobotoolbox.org/media/original?media_file=molhamteam%2Fattachments%2Fd29d77f4f6604d6b9c21f60a9ed2b4f0%2Ffb4ef96e-365a-42a9-8d1c-904bc98370ae%2F1749025919612.jpg</t>
  </si>
  <si>
    <t>fb4ef96e-365a-42a9-8d1c-904bc98370ae</t>
  </si>
  <si>
    <t>1749025946181.jpg</t>
  </si>
  <si>
    <t>https://kc.kobotoolbox.org/media/original?media_file=molhamteam%2Fattachments%2Fd29d77f4f6604d6b9c21f60a9ed2b4f0%2Fe0752fcd-d15f-4f3d-8c6b-d7944c66de02%2F1749025946181.jpg</t>
  </si>
  <si>
    <t>1749025958228.jpg</t>
  </si>
  <si>
    <t>https://kc.kobotoolbox.org/media/original?media_file=molhamteam%2Fattachments%2Fd29d77f4f6604d6b9c21f60a9ed2b4f0%2Fe0752fcd-d15f-4f3d-8c6b-d7944c66de02%2F1749025958228.jpg</t>
  </si>
  <si>
    <t>e0752fcd-d15f-4f3d-8c6b-d7944c66de02</t>
  </si>
  <si>
    <t>1749025989245.jpg</t>
  </si>
  <si>
    <t>https://kc.kobotoolbox.org/media/original?media_file=molhamteam%2Fattachments%2Fd29d77f4f6604d6b9c21f60a9ed2b4f0%2F14b8be2f-b3f0-417c-b9a8-02882c176aba%2F1749025989245.jpg</t>
  </si>
  <si>
    <t>1749026002599.jpg</t>
  </si>
  <si>
    <t>https://kc.kobotoolbox.org/media/original?media_file=molhamteam%2Fattachments%2Fd29d77f4f6604d6b9c21f60a9ed2b4f0%2F14b8be2f-b3f0-417c-b9a8-02882c176aba%2F1749026002599.jpg</t>
  </si>
  <si>
    <t>14b8be2f-b3f0-417c-b9a8-02882c176aba</t>
  </si>
  <si>
    <t>1749026037001.jpg</t>
  </si>
  <si>
    <t>https://kc.kobotoolbox.org/media/original?media_file=molhamteam%2Fattachments%2Fd29d77f4f6604d6b9c21f60a9ed2b4f0%2F3f1c3786-45d7-490e-b516-f1d79c8bb267%2F1749026037001.jpg</t>
  </si>
  <si>
    <t>1749026047064.jpg</t>
  </si>
  <si>
    <t>https://kc.kobotoolbox.org/media/original?media_file=molhamteam%2Fattachments%2Fd29d77f4f6604d6b9c21f60a9ed2b4f0%2F3f1c3786-45d7-490e-b516-f1d79c8bb267%2F1749026047064.jpg</t>
  </si>
  <si>
    <t>3f1c3786-45d7-490e-b516-f1d79c8bb267</t>
  </si>
  <si>
    <t>1749026068797.jpg</t>
  </si>
  <si>
    <t>https://kc.kobotoolbox.org/media/original?media_file=molhamteam%2Fattachments%2Fd29d77f4f6604d6b9c21f60a9ed2b4f0%2Fe206dc39-3144-42fc-bbe3-457b91421fd2%2F1749026068797.jpg</t>
  </si>
  <si>
    <t>1749026081897.jpg</t>
  </si>
  <si>
    <t>https://kc.kobotoolbox.org/media/original?media_file=molhamteam%2Fattachments%2Fd29d77f4f6604d6b9c21f60a9ed2b4f0%2Fe206dc39-3144-42fc-bbe3-457b91421fd2%2F1749026081897.jpg</t>
  </si>
  <si>
    <t>e206dc39-3144-42fc-bbe3-457b91421fd2</t>
  </si>
  <si>
    <t>1749026111350.jpg</t>
  </si>
  <si>
    <t>https://kc.kobotoolbox.org/media/original?media_file=molhamteam%2Fattachments%2Fd29d77f4f6604d6b9c21f60a9ed2b4f0%2Fa6c3301d-e0bf-4c1a-a656-de75780a9887%2F1749026111350.jpg</t>
  </si>
  <si>
    <t>1749026120574.jpg</t>
  </si>
  <si>
    <t>https://kc.kobotoolbox.org/media/original?media_file=molhamteam%2Fattachments%2Fd29d77f4f6604d6b9c21f60a9ed2b4f0%2Fa6c3301d-e0bf-4c1a-a656-de75780a9887%2F1749026120574.jpg</t>
  </si>
  <si>
    <t>a6c3301d-e0bf-4c1a-a656-de75780a9887</t>
  </si>
  <si>
    <t>1749026148626.jpg</t>
  </si>
  <si>
    <t>https://kc.kobotoolbox.org/media/original?media_file=molhamteam%2Fattachments%2Fd29d77f4f6604d6b9c21f60a9ed2b4f0%2F9fdf1bab-663e-42ad-9e99-94e088bacc46%2F1749026148626.jpg</t>
  </si>
  <si>
    <t>1749026157119.jpg</t>
  </si>
  <si>
    <t>https://kc.kobotoolbox.org/media/original?media_file=molhamteam%2Fattachments%2Fd29d77f4f6604d6b9c21f60a9ed2b4f0%2F9fdf1bab-663e-42ad-9e99-94e088bacc46%2F1749026157119.jpg</t>
  </si>
  <si>
    <t>9fdf1bab-663e-42ad-9e99-94e088bacc46</t>
  </si>
  <si>
    <t>1749026180540.jpg</t>
  </si>
  <si>
    <t>https://kc.kobotoolbox.org/media/original?media_file=molhamteam%2Fattachments%2Fd29d77f4f6604d6b9c21f60a9ed2b4f0%2F62a60e49-c21b-406a-ad71-1d2235c53297%2F1749026180540.jpg</t>
  </si>
  <si>
    <t>1749026188079.jpg</t>
  </si>
  <si>
    <t>https://kc.kobotoolbox.org/media/original?media_file=molhamteam%2Fattachments%2Fd29d77f4f6604d6b9c21f60a9ed2b4f0%2F62a60e49-c21b-406a-ad71-1d2235c53297%2F1749026188079.jpg</t>
  </si>
  <si>
    <t>62a60e49-c21b-406a-ad71-1d2235c53297</t>
  </si>
  <si>
    <t>1749026215601.jpg</t>
  </si>
  <si>
    <t>https://kc.kobotoolbox.org/media/original?media_file=molhamteam%2Fattachments%2Fd29d77f4f6604d6b9c21f60a9ed2b4f0%2Fb68323cd-8049-4909-8fa8-7fff5038648e%2F1749026215601.jpg</t>
  </si>
  <si>
    <t>1749026228540.jpg</t>
  </si>
  <si>
    <t>https://kc.kobotoolbox.org/media/original?media_file=molhamteam%2Fattachments%2Fd29d77f4f6604d6b9c21f60a9ed2b4f0%2Fb68323cd-8049-4909-8fa8-7fff5038648e%2F1749026228540.jpg</t>
  </si>
  <si>
    <t>b68323cd-8049-4909-8fa8-7fff5038648e</t>
  </si>
  <si>
    <t>1749026256579.jpg</t>
  </si>
  <si>
    <t>https://kc.kobotoolbox.org/media/original?media_file=molhamteam%2Fattachments%2Fd29d77f4f6604d6b9c21f60a9ed2b4f0%2F84fd6367-86f7-4386-b48e-6a558fc264a7%2F1749026256579.jpg</t>
  </si>
  <si>
    <t>1749026271374.jpg</t>
  </si>
  <si>
    <t>https://kc.kobotoolbox.org/media/original?media_file=molhamteam%2Fattachments%2Fd29d77f4f6604d6b9c21f60a9ed2b4f0%2F84fd6367-86f7-4386-b48e-6a558fc264a7%2F1749026271374.jpg</t>
  </si>
  <si>
    <t>84fd6367-86f7-4386-b48e-6a558fc264a7</t>
  </si>
  <si>
    <t>1749026381037.jpg</t>
  </si>
  <si>
    <t>https://kc.kobotoolbox.org/media/original?media_file=molhamteam%2Fattachments%2Fd29d77f4f6604d6b9c21f60a9ed2b4f0%2F306a6de6-5e0e-4b83-a015-725616e7dfea%2F1749026381037.jpg</t>
  </si>
  <si>
    <t>1749026389567.jpg</t>
  </si>
  <si>
    <t>https://kc.kobotoolbox.org/media/original?media_file=molhamteam%2Fattachments%2Fd29d77f4f6604d6b9c21f60a9ed2b4f0%2F306a6de6-5e0e-4b83-a015-725616e7dfea%2F1749026389567.jpg</t>
  </si>
  <si>
    <t>306a6de6-5e0e-4b83-a015-725616e7dfea</t>
  </si>
  <si>
    <t>1749026415348.jpg</t>
  </si>
  <si>
    <t>https://kc.kobotoolbox.org/media/original?media_file=molhamteam%2Fattachments%2Fd29d77f4f6604d6b9c21f60a9ed2b4f0%2Fc456e36c-7767-4564-9c8f-79355a1c4fef%2F1749026415348.jpg</t>
  </si>
  <si>
    <t>1749026420693.jpg</t>
  </si>
  <si>
    <t>https://kc.kobotoolbox.org/media/original?media_file=molhamteam%2Fattachments%2Fd29d77f4f6604d6b9c21f60a9ed2b4f0%2Fc456e36c-7767-4564-9c8f-79355a1c4fef%2F1749026420693.jpg</t>
  </si>
  <si>
    <t>c456e36c-7767-4564-9c8f-79355a1c4fef</t>
  </si>
  <si>
    <t>1748930408817.jpg</t>
  </si>
  <si>
    <t>https://kc.kobotoolbox.org/media/original?media_file=molhamteam%2Fattachments%2Fd29d77f4f6604d6b9c21f60a9ed2b4f0%2F30cf611c-bdda-4dc4-9026-070e7c136cde%2F1748930408817.jpg</t>
  </si>
  <si>
    <t>1748930433423.jpg</t>
  </si>
  <si>
    <t>https://kc.kobotoolbox.org/media/original?media_file=molhamteam%2Fattachments%2Fd29d77f4f6604d6b9c21f60a9ed2b4f0%2F30cf611c-bdda-4dc4-9026-070e7c136cde%2F1748930433423.jpg</t>
  </si>
  <si>
    <t>1748930446219.jpg</t>
  </si>
  <si>
    <t>https://kc.kobotoolbox.org/media/original?media_file=molhamteam%2Fattachments%2Fd29d77f4f6604d6b9c21f60a9ed2b4f0%2F30cf611c-bdda-4dc4-9026-070e7c136cde%2F1748930446219.jpg</t>
  </si>
  <si>
    <t>1748930493748.jpg</t>
  </si>
  <si>
    <t>https://kc.kobotoolbox.org/media/original?media_file=molhamteam%2Fattachments%2Fd29d77f4f6604d6b9c21f60a9ed2b4f0%2F30cf611c-bdda-4dc4-9026-070e7c136cde%2F1748930493748.jpg</t>
  </si>
  <si>
    <t>30cf611c-bdda-4dc4-9026-070e7c136cde</t>
  </si>
  <si>
    <t>1749026442971.jpg</t>
  </si>
  <si>
    <t>https://kc.kobotoolbox.org/media/original?media_file=molhamteam%2Fattachments%2Fd29d77f4f6604d6b9c21f60a9ed2b4f0%2F496474fc-bfd7-4a1e-bf52-edec37dc1907%2F1749026442971.jpg</t>
  </si>
  <si>
    <t>1749026450648.jpg</t>
  </si>
  <si>
    <t>https://kc.kobotoolbox.org/media/original?media_file=molhamteam%2Fattachments%2Fd29d77f4f6604d6b9c21f60a9ed2b4f0%2F496474fc-bfd7-4a1e-bf52-edec37dc1907%2F1749026450648.jpg</t>
  </si>
  <si>
    <t>496474fc-bfd7-4a1e-bf52-edec37dc1907</t>
  </si>
  <si>
    <t>1749026471510.jpg</t>
  </si>
  <si>
    <t>https://kc.kobotoolbox.org/media/original?media_file=molhamteam%2Fattachments%2Fd29d77f4f6604d6b9c21f60a9ed2b4f0%2Fa1da5978-a5c8-4c0f-87c8-c952e1dad9bd%2F1749026471510.jpg</t>
  </si>
  <si>
    <t>1749026478346.jpg</t>
  </si>
  <si>
    <t>https://kc.kobotoolbox.org/media/original?media_file=molhamteam%2Fattachments%2Fd29d77f4f6604d6b9c21f60a9ed2b4f0%2Fa1da5978-a5c8-4c0f-87c8-c952e1dad9bd%2F1749026478346.jpg</t>
  </si>
  <si>
    <t>a1da5978-a5c8-4c0f-87c8-c952e1dad9bd</t>
  </si>
  <si>
    <t>1749026503878.jpg</t>
  </si>
  <si>
    <t>https://kc.kobotoolbox.org/media/original?media_file=molhamteam%2Fattachments%2Fd29d77f4f6604d6b9c21f60a9ed2b4f0%2F7e0faa5f-982d-4e31-b6f5-19fbcf43dbc8%2F1749026503878.jpg</t>
  </si>
  <si>
    <t>1749026522683.jpg</t>
  </si>
  <si>
    <t>https://kc.kobotoolbox.org/media/original?media_file=molhamteam%2Fattachments%2Fd29d77f4f6604d6b9c21f60a9ed2b4f0%2F7e0faa5f-982d-4e31-b6f5-19fbcf43dbc8%2F1749026522683.jpg</t>
  </si>
  <si>
    <t>7e0faa5f-982d-4e31-b6f5-19fbcf43dbc8</t>
  </si>
  <si>
    <t>1749026562054.jpg</t>
  </si>
  <si>
    <t>https://kc.kobotoolbox.org/media/original?media_file=molhamteam%2Fattachments%2Fd29d77f4f6604d6b9c21f60a9ed2b4f0%2F71081903-6deb-4a8d-8334-6baf0e15431d%2F1749026562054.jpg</t>
  </si>
  <si>
    <t>1749026570542.jpg</t>
  </si>
  <si>
    <t>https://kc.kobotoolbox.org/media/original?media_file=molhamteam%2Fattachments%2Fd29d77f4f6604d6b9c21f60a9ed2b4f0%2F71081903-6deb-4a8d-8334-6baf0e15431d%2F1749026570542.jpg</t>
  </si>
  <si>
    <t>71081903-6deb-4a8d-8334-6baf0e15431d</t>
  </si>
  <si>
    <t>1749026602271.jpg</t>
  </si>
  <si>
    <t>https://kc.kobotoolbox.org/media/original?media_file=molhamteam%2Fattachments%2Fd29d77f4f6604d6b9c21f60a9ed2b4f0%2F13725a68-7c4e-49d3-a112-baa4f64accd0%2F1749026602271.jpg</t>
  </si>
  <si>
    <t>1749026611173.jpg</t>
  </si>
  <si>
    <t>https://kc.kobotoolbox.org/media/original?media_file=molhamteam%2Fattachments%2Fd29d77f4f6604d6b9c21f60a9ed2b4f0%2F13725a68-7c4e-49d3-a112-baa4f64accd0%2F1749026611173.jpg</t>
  </si>
  <si>
    <t>13725a68-7c4e-49d3-a112-baa4f64accd0</t>
  </si>
  <si>
    <t>1749026646058.jpg</t>
  </si>
  <si>
    <t>https://kc.kobotoolbox.org/media/original?media_file=molhamteam%2Fattachments%2Fd29d77f4f6604d6b9c21f60a9ed2b4f0%2F4afc7d27-e6ca-4d7d-a8f6-f554d81f6a0c%2F1749026646058.jpg</t>
  </si>
  <si>
    <t>1749026658609.jpg</t>
  </si>
  <si>
    <t>https://kc.kobotoolbox.org/media/original?media_file=molhamteam%2Fattachments%2Fd29d77f4f6604d6b9c21f60a9ed2b4f0%2F4afc7d27-e6ca-4d7d-a8f6-f554d81f6a0c%2F1749026658609.jpg</t>
  </si>
  <si>
    <t>4afc7d27-e6ca-4d7d-a8f6-f554d81f6a0c</t>
  </si>
  <si>
    <t>1749026694148.jpg</t>
  </si>
  <si>
    <t>https://kc.kobotoolbox.org/media/original?media_file=molhamteam%2Fattachments%2Fd29d77f4f6604d6b9c21f60a9ed2b4f0%2F40dfad4b-7bd2-49c5-bdcf-6ae01df95905%2F1749026694148.jpg</t>
  </si>
  <si>
    <t>1749026707738.jpg</t>
  </si>
  <si>
    <t>https://kc.kobotoolbox.org/media/original?media_file=molhamteam%2Fattachments%2Fd29d77f4f6604d6b9c21f60a9ed2b4f0%2F40dfad4b-7bd2-49c5-bdcf-6ae01df95905%2F1749026707738.jpg</t>
  </si>
  <si>
    <t>40dfad4b-7bd2-49c5-bdcf-6ae01df95905</t>
  </si>
  <si>
    <t>1749026735678.jpg</t>
  </si>
  <si>
    <t>https://kc.kobotoolbox.org/media/original?media_file=molhamteam%2Fattachments%2Fd29d77f4f6604d6b9c21f60a9ed2b4f0%2Fd2d603b2-8aa3-466a-89cd-5170897200c1%2F1749026735678.jpg</t>
  </si>
  <si>
    <t>1749026755768.jpg</t>
  </si>
  <si>
    <t>https://kc.kobotoolbox.org/media/original?media_file=molhamteam%2Fattachments%2Fd29d77f4f6604d6b9c21f60a9ed2b4f0%2Fd2d603b2-8aa3-466a-89cd-5170897200c1%2F1749026755768.jpg</t>
  </si>
  <si>
    <t>d2d603b2-8aa3-466a-89cd-5170897200c1</t>
  </si>
  <si>
    <t>1749026780534.jpg</t>
  </si>
  <si>
    <t>https://kc.kobotoolbox.org/media/original?media_file=molhamteam%2Fattachments%2Fd29d77f4f6604d6b9c21f60a9ed2b4f0%2Fdbd59b73-8e2c-425b-a123-9d51d40324ac%2F1749026780534.jpg</t>
  </si>
  <si>
    <t>1749026791071.jpg</t>
  </si>
  <si>
    <t>https://kc.kobotoolbox.org/media/original?media_file=molhamteam%2Fattachments%2Fd29d77f4f6604d6b9c21f60a9ed2b4f0%2Fdbd59b73-8e2c-425b-a123-9d51d40324ac%2F1749026791071.jpg</t>
  </si>
  <si>
    <t>dbd59b73-8e2c-425b-a123-9d51d40324ac</t>
  </si>
  <si>
    <t>1749026817894.jpg</t>
  </si>
  <si>
    <t>https://kc.kobotoolbox.org/media/original?media_file=molhamteam%2Fattachments%2Fd29d77f4f6604d6b9c21f60a9ed2b4f0%2Fa34daee7-4111-4b1c-9d8f-60274853b141%2F1749026817894.jpg</t>
  </si>
  <si>
    <t>1749026829629.jpg</t>
  </si>
  <si>
    <t>https://kc.kobotoolbox.org/media/original?media_file=molhamteam%2Fattachments%2Fd29d77f4f6604d6b9c21f60a9ed2b4f0%2Fa34daee7-4111-4b1c-9d8f-60274853b141%2F1749026829629.jpg</t>
  </si>
  <si>
    <t>a34daee7-4111-4b1c-9d8f-60274853b141</t>
  </si>
  <si>
    <t>1749026852667.jpg</t>
  </si>
  <si>
    <t>https://kc.kobotoolbox.org/media/original?media_file=molhamteam%2Fattachments%2Fd29d77f4f6604d6b9c21f60a9ed2b4f0%2F45b68321-8708-448b-af61-d25b88922bf1%2F1749026852667.jpg</t>
  </si>
  <si>
    <t>1749026859976.jpg</t>
  </si>
  <si>
    <t>https://kc.kobotoolbox.org/media/original?media_file=molhamteam%2Fattachments%2Fd29d77f4f6604d6b9c21f60a9ed2b4f0%2F45b68321-8708-448b-af61-d25b88922bf1%2F1749026859976.jpg</t>
  </si>
  <si>
    <t>45b68321-8708-448b-af61-d25b88922bf1</t>
  </si>
  <si>
    <t>1749026884608.jpg</t>
  </si>
  <si>
    <t>https://kc.kobotoolbox.org/media/original?media_file=molhamteam%2Fattachments%2Fd29d77f4f6604d6b9c21f60a9ed2b4f0%2F84c48f83-8638-4701-b162-c6d470477258%2F1749026884608.jpg</t>
  </si>
  <si>
    <t>1749026893717.jpg</t>
  </si>
  <si>
    <t>https://kc.kobotoolbox.org/media/original?media_file=molhamteam%2Fattachments%2Fd29d77f4f6604d6b9c21f60a9ed2b4f0%2F84c48f83-8638-4701-b162-c6d470477258%2F1749026893717.jpg</t>
  </si>
  <si>
    <t>84c48f83-8638-4701-b162-c6d470477258</t>
  </si>
  <si>
    <t>1749026918469.jpg</t>
  </si>
  <si>
    <t>https://kc.kobotoolbox.org/media/original?media_file=molhamteam%2Fattachments%2Fd29d77f4f6604d6b9c21f60a9ed2b4f0%2F5da8d0df-dd88-4658-8daa-f9b1435c8dc0%2F1749026918469.jpg</t>
  </si>
  <si>
    <t>1749026926293.jpg</t>
  </si>
  <si>
    <t>https://kc.kobotoolbox.org/media/original?media_file=molhamteam%2Fattachments%2Fd29d77f4f6604d6b9c21f60a9ed2b4f0%2F5da8d0df-dd88-4658-8daa-f9b1435c8dc0%2F1749026926293.jpg</t>
  </si>
  <si>
    <t>5da8d0df-dd88-4658-8daa-f9b1435c8dc0</t>
  </si>
  <si>
    <t>1749026950486.jpg</t>
  </si>
  <si>
    <t>https://kc.kobotoolbox.org/media/original?media_file=molhamteam%2Fattachments%2Fd29d77f4f6604d6b9c21f60a9ed2b4f0%2Fe4725b68-4adf-43fd-862c-1202b6a6f0e0%2F1749026950486.jpg</t>
  </si>
  <si>
    <t>1749026960468.jpg</t>
  </si>
  <si>
    <t>https://kc.kobotoolbox.org/media/original?media_file=molhamteam%2Fattachments%2Fd29d77f4f6604d6b9c21f60a9ed2b4f0%2Fe4725b68-4adf-43fd-862c-1202b6a6f0e0%2F1749026960468.jpg</t>
  </si>
  <si>
    <t>e4725b68-4adf-43fd-862c-1202b6a6f0e0</t>
  </si>
  <si>
    <t>1749027285279.jpg</t>
  </si>
  <si>
    <t>https://kc.kobotoolbox.org/media/original?media_file=molhamteam%2Fattachments%2Fd29d77f4f6604d6b9c21f60a9ed2b4f0%2F5fe1ddf3-9ac3-4153-821a-5c077684cedc%2F1749027285279.jpg</t>
  </si>
  <si>
    <t>1749027296012.jpg</t>
  </si>
  <si>
    <t>https://kc.kobotoolbox.org/media/original?media_file=molhamteam%2Fattachments%2Fd29d77f4f6604d6b9c21f60a9ed2b4f0%2F5fe1ddf3-9ac3-4153-821a-5c077684cedc%2F1749027296012.jpg</t>
  </si>
  <si>
    <t>5fe1ddf3-9ac3-4153-821a-5c077684cedc</t>
  </si>
  <si>
    <t>1749027340934.jpg</t>
  </si>
  <si>
    <t>https://kc.kobotoolbox.org/media/original?media_file=molhamteam%2Fattachments%2Fd29d77f4f6604d6b9c21f60a9ed2b4f0%2Fdee78d9a-8156-4afc-8d52-c027ac5fbce4%2F1749027340934.jpg</t>
  </si>
  <si>
    <t>1749027364164.jpg</t>
  </si>
  <si>
    <t>https://kc.kobotoolbox.org/media/original?media_file=molhamteam%2Fattachments%2Fd29d77f4f6604d6b9c21f60a9ed2b4f0%2Fdee78d9a-8156-4afc-8d52-c027ac5fbce4%2F1749027364164.jpg</t>
  </si>
  <si>
    <t>dee78d9a-8156-4afc-8d52-c027ac5fbce4</t>
  </si>
  <si>
    <t>مروة مبارك</t>
  </si>
  <si>
    <t>1749016799940.jpg</t>
  </si>
  <si>
    <t>https://kc.kobotoolbox.org/media/original?media_file=molhamteam%2Fattachments%2Fd29d77f4f6604d6b9c21f60a9ed2b4f0%2Fd65c3c48-cc50-492b-8fbe-ce93b30ad30e%2F1749016799940.jpg</t>
  </si>
  <si>
    <t>1749016809835.jpg</t>
  </si>
  <si>
    <t>https://kc.kobotoolbox.org/media/original?media_file=molhamteam%2Fattachments%2Fd29d77f4f6604d6b9c21f60a9ed2b4f0%2Fd65c3c48-cc50-492b-8fbe-ce93b30ad30e%2F1749016809835.jpg</t>
  </si>
  <si>
    <t>لايوجد</t>
  </si>
  <si>
    <t>d65c3c48-cc50-492b-8fbe-ce93b30ad30e</t>
  </si>
  <si>
    <t>1749027399257.jpg</t>
  </si>
  <si>
    <t>https://kc.kobotoolbox.org/media/original?media_file=molhamteam%2Fattachments%2Fd29d77f4f6604d6b9c21f60a9ed2b4f0%2F87f6832d-f632-4bf4-8c9d-fc575cfb720b%2F1749027399257.jpg</t>
  </si>
  <si>
    <t>1749027412133.jpg</t>
  </si>
  <si>
    <t>https://kc.kobotoolbox.org/media/original?media_file=molhamteam%2Fattachments%2Fd29d77f4f6604d6b9c21f60a9ed2b4f0%2F87f6832d-f632-4bf4-8c9d-fc575cfb720b%2F1749027412133.jpg</t>
  </si>
  <si>
    <t>87f6832d-f632-4bf4-8c9d-fc575cfb720b</t>
  </si>
  <si>
    <t>1749027439185.jpg</t>
  </si>
  <si>
    <t>https://kc.kobotoolbox.org/media/original?media_file=molhamteam%2Fattachments%2Fd29d77f4f6604d6b9c21f60a9ed2b4f0%2Fc71c8048-6c05-4551-bbc0-00ee8cc2290f%2F1749027439185.jpg</t>
  </si>
  <si>
    <t>1749027452667.jpg</t>
  </si>
  <si>
    <t>https://kc.kobotoolbox.org/media/original?media_file=molhamteam%2Fattachments%2Fd29d77f4f6604d6b9c21f60a9ed2b4f0%2Fc71c8048-6c05-4551-bbc0-00ee8cc2290f%2F1749027452667.jpg</t>
  </si>
  <si>
    <t>c71c8048-6c05-4551-bbc0-00ee8cc2290f</t>
  </si>
  <si>
    <t>20'</t>
  </si>
  <si>
    <t>1749027548665.jpg</t>
  </si>
  <si>
    <t>https://kc.kobotoolbox.org/media/original?media_file=molhamteam%2Fattachments%2Fd29d77f4f6604d6b9c21f60a9ed2b4f0%2Fac8570a7-fd5d-4ba0-820f-5b99f542a5de%2F1749027548665.jpg</t>
  </si>
  <si>
    <t>1749027558957.jpg</t>
  </si>
  <si>
    <t>https://kc.kobotoolbox.org/media/original?media_file=molhamteam%2Fattachments%2Fd29d77f4f6604d6b9c21f60a9ed2b4f0%2Fac8570a7-fd5d-4ba0-820f-5b99f542a5de%2F1749027558957.jpg</t>
  </si>
  <si>
    <t>ac8570a7-fd5d-4ba0-820f-5b99f542a5de</t>
  </si>
  <si>
    <t>1749027582838.jpg</t>
  </si>
  <si>
    <t>https://kc.kobotoolbox.org/media/original?media_file=molhamteam%2Fattachments%2Fd29d77f4f6604d6b9c21f60a9ed2b4f0%2Fed808913-a1f2-48f2-8101-bd21d04c1038%2F1749027582838.jpg</t>
  </si>
  <si>
    <t>1749027594246.jpg</t>
  </si>
  <si>
    <t>https://kc.kobotoolbox.org/media/original?media_file=molhamteam%2Fattachments%2Fd29d77f4f6604d6b9c21f60a9ed2b4f0%2Fed808913-a1f2-48f2-8101-bd21d04c1038%2F1749027594246.jpg</t>
  </si>
  <si>
    <t>ed808913-a1f2-48f2-8101-bd21d04c1038</t>
  </si>
  <si>
    <t>1749027629572.jpg</t>
  </si>
  <si>
    <t>https://kc.kobotoolbox.org/media/original?media_file=molhamteam%2Fattachments%2Fd29d77f4f6604d6b9c21f60a9ed2b4f0%2F6375a40d-4e94-4a54-bfc5-2b0f6af22041%2F1749027629572.jpg</t>
  </si>
  <si>
    <t>1749027638147.jpg</t>
  </si>
  <si>
    <t>https://kc.kobotoolbox.org/media/original?media_file=molhamteam%2Fattachments%2Fd29d77f4f6604d6b9c21f60a9ed2b4f0%2F6375a40d-4e94-4a54-bfc5-2b0f6af22041%2F1749027638147.jpg</t>
  </si>
  <si>
    <t>6375a40d-4e94-4a54-bfc5-2b0f6af22041</t>
  </si>
  <si>
    <t>1749027678686.jpg</t>
  </si>
  <si>
    <t>https://kc.kobotoolbox.org/media/original?media_file=molhamteam%2Fattachments%2Fd29d77f4f6604d6b9c21f60a9ed2b4f0%2Fbb77e5ff-13a1-4667-b3a8-4f129a8707bd%2F1749027678686.jpg</t>
  </si>
  <si>
    <t>1749027691113.jpg</t>
  </si>
  <si>
    <t>https://kc.kobotoolbox.org/media/original?media_file=molhamteam%2Fattachments%2Fd29d77f4f6604d6b9c21f60a9ed2b4f0%2Fbb77e5ff-13a1-4667-b3a8-4f129a8707bd%2F1749027691113.jpg</t>
  </si>
  <si>
    <t>bb77e5ff-13a1-4667-b3a8-4f129a8707bd</t>
  </si>
  <si>
    <t>1749027717644.jpg</t>
  </si>
  <si>
    <t>https://kc.kobotoolbox.org/media/original?media_file=molhamteam%2Fattachments%2Fd29d77f4f6604d6b9c21f60a9ed2b4f0%2F36f5a5a8-4090-4ad6-9d02-f47d12327da4%2F1749027717644.jpg</t>
  </si>
  <si>
    <t>1749027730046.jpg</t>
  </si>
  <si>
    <t>https://kc.kobotoolbox.org/media/original?media_file=molhamteam%2Fattachments%2Fd29d77f4f6604d6b9c21f60a9ed2b4f0%2F36f5a5a8-4090-4ad6-9d02-f47d12327da4%2F1749027730046.jpg</t>
  </si>
  <si>
    <t>36f5a5a8-4090-4ad6-9d02-f47d12327da4</t>
  </si>
  <si>
    <t>1749027754867.jpg</t>
  </si>
  <si>
    <t>https://kc.kobotoolbox.org/media/original?media_file=molhamteam%2Fattachments%2Fd29d77f4f6604d6b9c21f60a9ed2b4f0%2Fb77d4502-3e0e-46f9-921f-9e5e1744ff8c%2F1749027754867.jpg</t>
  </si>
  <si>
    <t>1749027763319.jpg</t>
  </si>
  <si>
    <t>https://kc.kobotoolbox.org/media/original?media_file=molhamteam%2Fattachments%2Fd29d77f4f6604d6b9c21f60a9ed2b4f0%2Fb77d4502-3e0e-46f9-921f-9e5e1744ff8c%2F1749027763319.jpg</t>
  </si>
  <si>
    <t>b77d4502-3e0e-46f9-921f-9e5e1744ff8c</t>
  </si>
  <si>
    <t>1749027788309.jpg</t>
  </si>
  <si>
    <t>https://kc.kobotoolbox.org/media/original?media_file=molhamteam%2Fattachments%2Fd29d77f4f6604d6b9c21f60a9ed2b4f0%2F5aa5c836-5fb1-483e-9f64-41b98697e08c%2F1749027788309.jpg</t>
  </si>
  <si>
    <t>1749027799722.jpg</t>
  </si>
  <si>
    <t>https://kc.kobotoolbox.org/media/original?media_file=molhamteam%2Fattachments%2Fd29d77f4f6604d6b9c21f60a9ed2b4f0%2F5aa5c836-5fb1-483e-9f64-41b98697e08c%2F1749027799722.jpg</t>
  </si>
  <si>
    <t>5aa5c836-5fb1-483e-9f64-41b98697e08c</t>
  </si>
  <si>
    <t>1749027847294.jpg</t>
  </si>
  <si>
    <t>https://kc.kobotoolbox.org/media/original?media_file=molhamteam%2Fattachments%2Fd29d77f4f6604d6b9c21f60a9ed2b4f0%2F6f279999-3bf4-441a-ad10-1950e69dcbb1%2F1749027847294.jpg</t>
  </si>
  <si>
    <t>1749027857137.jpg</t>
  </si>
  <si>
    <t>https://kc.kobotoolbox.org/media/original?media_file=molhamteam%2Fattachments%2Fd29d77f4f6604d6b9c21f60a9ed2b4f0%2F6f279999-3bf4-441a-ad10-1950e69dcbb1%2F1749027857137.jpg</t>
  </si>
  <si>
    <t>6f279999-3bf4-441a-ad10-1950e69dcbb1</t>
  </si>
  <si>
    <t>1749027882375.jpg</t>
  </si>
  <si>
    <t>https://kc.kobotoolbox.org/media/original?media_file=molhamteam%2Fattachments%2Fd29d77f4f6604d6b9c21f60a9ed2b4f0%2F64f9356d-60c6-46c5-8b6f-48a706a3e81e%2F1749027882375.jpg</t>
  </si>
  <si>
    <t>1749027904391.jpg</t>
  </si>
  <si>
    <t>https://kc.kobotoolbox.org/media/original?media_file=molhamteam%2Fattachments%2Fd29d77f4f6604d6b9c21f60a9ed2b4f0%2F64f9356d-60c6-46c5-8b6f-48a706a3e81e%2F1749027904391.jpg</t>
  </si>
  <si>
    <t>64f9356d-60c6-46c5-8b6f-48a706a3e81e</t>
  </si>
  <si>
    <t>1749016939638.jpg</t>
  </si>
  <si>
    <t>https://kc.kobotoolbox.org/media/original?media_file=molhamteam%2Fattachments%2Fd29d77f4f6604d6b9c21f60a9ed2b4f0%2F47f04a60-9c95-4798-ae17-0fcd6c4cbc90%2F1749016939638.jpg</t>
  </si>
  <si>
    <t>1749017170945.jpg</t>
  </si>
  <si>
    <t>https://kc.kobotoolbox.org/media/original?media_file=molhamteam%2Fattachments%2Fd29d77f4f6604d6b9c21f60a9ed2b4f0%2F47f04a60-9c95-4798-ae17-0fcd6c4cbc90%2F1749017170945.jpg</t>
  </si>
  <si>
    <t>47f04a60-9c95-4798-ae17-0fcd6c4cbc90</t>
  </si>
  <si>
    <t>1749028816483.jpg</t>
  </si>
  <si>
    <t>https://kc.kobotoolbox.org/media/original?media_file=molhamteam%2Fattachments%2Fd29d77f4f6604d6b9c21f60a9ed2b4f0%2F60e66da9-f315-47c6-b1bc-a4d1b8c93be7%2F1749028816483.jpg</t>
  </si>
  <si>
    <t>1749028826350.jpg</t>
  </si>
  <si>
    <t>https://kc.kobotoolbox.org/media/original?media_file=molhamteam%2Fattachments%2Fd29d77f4f6604d6b9c21f60a9ed2b4f0%2F60e66da9-f315-47c6-b1bc-a4d1b8c93be7%2F1749028826350.jpg</t>
  </si>
  <si>
    <t>60e66da9-f315-47c6-b1bc-a4d1b8c93be7</t>
  </si>
  <si>
    <t>1749028848183.jpg</t>
  </si>
  <si>
    <t>https://kc.kobotoolbox.org/media/original?media_file=molhamteam%2Fattachments%2Fd29d77f4f6604d6b9c21f60a9ed2b4f0%2Fb456437b-e4b5-4737-9132-aadfa3d3523f%2F1749028848183.jpg</t>
  </si>
  <si>
    <t>1749028855987.jpg</t>
  </si>
  <si>
    <t>https://kc.kobotoolbox.org/media/original?media_file=molhamteam%2Fattachments%2Fd29d77f4f6604d6b9c21f60a9ed2b4f0%2Fb456437b-e4b5-4737-9132-aadfa3d3523f%2F1749028855987.jpg</t>
  </si>
  <si>
    <t>b456437b-e4b5-4737-9132-aadfa3d3523f</t>
  </si>
  <si>
    <t>1749028883618.jpg</t>
  </si>
  <si>
    <t>https://kc.kobotoolbox.org/media/original?media_file=molhamteam%2Fattachments%2Fd29d77f4f6604d6b9c21f60a9ed2b4f0%2Faa57ebc2-75dd-44af-8ac4-f973962966d4%2F1749028883618.jpg</t>
  </si>
  <si>
    <t>1749028891624.jpg</t>
  </si>
  <si>
    <t>https://kc.kobotoolbox.org/media/original?media_file=molhamteam%2Fattachments%2Fd29d77f4f6604d6b9c21f60a9ed2b4f0%2Faa57ebc2-75dd-44af-8ac4-f973962966d4%2F1749028891624.jpg</t>
  </si>
  <si>
    <t>aa57ebc2-75dd-44af-8ac4-f973962966d4</t>
  </si>
  <si>
    <t>1748931060259.jpg</t>
  </si>
  <si>
    <t>https://kc.kobotoolbox.org/media/original?media_file=molhamteam%2Fattachments%2Fd29d77f4f6604d6b9c21f60a9ed2b4f0%2Fbd61f0cb-4f38-49dc-b5af-0617ef7b6ee0%2F1748931060259.jpg</t>
  </si>
  <si>
    <t>1748931073364.jpg</t>
  </si>
  <si>
    <t>https://kc.kobotoolbox.org/media/original?media_file=molhamteam%2Fattachments%2Fd29d77f4f6604d6b9c21f60a9ed2b4f0%2Fbd61f0cb-4f38-49dc-b5af-0617ef7b6ee0%2F1748931073364.jpg</t>
  </si>
  <si>
    <t>1748931132244.jpg</t>
  </si>
  <si>
    <t>https://kc.kobotoolbox.org/media/original?media_file=molhamteam%2Fattachments%2Fd29d77f4f6604d6b9c21f60a9ed2b4f0%2Fbd61f0cb-4f38-49dc-b5af-0617ef7b6ee0%2F1748931132244.jpg</t>
  </si>
  <si>
    <t>1748931235050.jpg</t>
  </si>
  <si>
    <t>https://kc.kobotoolbox.org/media/original?media_file=molhamteam%2Fattachments%2Fd29d77f4f6604d6b9c21f60a9ed2b4f0%2Fbd61f0cb-4f38-49dc-b5af-0617ef7b6ee0%2F1748931235050.jpg</t>
  </si>
  <si>
    <t>bd61f0cb-4f38-49dc-b5af-0617ef7b6ee0</t>
  </si>
  <si>
    <t>1749028927105.jpg</t>
  </si>
  <si>
    <t>https://kc.kobotoolbox.org/media/original?media_file=molhamteam%2Fattachments%2Fd29d77f4f6604d6b9c21f60a9ed2b4f0%2Fef1356c5-a01f-43f0-8f28-ebed55ef83f8%2F1749028927105.jpg</t>
  </si>
  <si>
    <t>1749028934381.jpg</t>
  </si>
  <si>
    <t>https://kc.kobotoolbox.org/media/original?media_file=molhamteam%2Fattachments%2Fd29d77f4f6604d6b9c21f60a9ed2b4f0%2Fef1356c5-a01f-43f0-8f28-ebed55ef83f8%2F1749028934381.jpg</t>
  </si>
  <si>
    <t>ef1356c5-a01f-43f0-8f28-ebed55ef83f8</t>
  </si>
  <si>
    <t>مدمر كلياً / إزالة</t>
  </si>
  <si>
    <t>1749028979726.jpg</t>
  </si>
  <si>
    <t>https://kc.kobotoolbox.org/media/original?media_file=molhamteam%2Fattachments%2Fd29d77f4f6604d6b9c21f60a9ed2b4f0%2F6e7fb083-a861-406e-ae88-fcec46d1453a%2F1749028979726.jpg</t>
  </si>
  <si>
    <t>1749028992034.jpg</t>
  </si>
  <si>
    <t>https://kc.kobotoolbox.org/media/original?media_file=molhamteam%2Fattachments%2Fd29d77f4f6604d6b9c21f60a9ed2b4f0%2F6e7fb083-a861-406e-ae88-fcec46d1453a%2F1749028992034.jpg</t>
  </si>
  <si>
    <t>6e7fb083-a861-406e-ae88-fcec46d1453a</t>
  </si>
  <si>
    <t>1749029022026.jpg</t>
  </si>
  <si>
    <t>https://kc.kobotoolbox.org/media/original?media_file=molhamteam%2Fattachments%2Fd29d77f4f6604d6b9c21f60a9ed2b4f0%2Fffaaa583-110f-4a1f-b30b-d1b33c678e71%2F1749029022026.jpg</t>
  </si>
  <si>
    <t>1749029031161.jpg</t>
  </si>
  <si>
    <t>https://kc.kobotoolbox.org/media/original?media_file=molhamteam%2Fattachments%2Fd29d77f4f6604d6b9c21f60a9ed2b4f0%2Fffaaa583-110f-4a1f-b30b-d1b33c678e71%2F1749029031161.jpg</t>
  </si>
  <si>
    <t>ffaaa583-110f-4a1f-b30b-d1b33c678e71</t>
  </si>
  <si>
    <t>1749029133953.jpg</t>
  </si>
  <si>
    <t>https://kc.kobotoolbox.org/media/original?media_file=molhamteam%2Fattachments%2Fd29d77f4f6604d6b9c21f60a9ed2b4f0%2F60ff421b-35e3-49d6-9a1e-7ce65671ddbc%2F1749029133953.jpg</t>
  </si>
  <si>
    <t>1749029144326.jpg</t>
  </si>
  <si>
    <t>https://kc.kobotoolbox.org/media/original?media_file=molhamteam%2Fattachments%2Fd29d77f4f6604d6b9c21f60a9ed2b4f0%2F60ff421b-35e3-49d6-9a1e-7ce65671ddbc%2F1749029144326.jpg</t>
  </si>
  <si>
    <t>60ff421b-35e3-49d6-9a1e-7ce65671ddbc</t>
  </si>
  <si>
    <t>1749029218345.jpg</t>
  </si>
  <si>
    <t>https://kc.kobotoolbox.org/media/original?media_file=molhamteam%2Fattachments%2Fd29d77f4f6604d6b9c21f60a9ed2b4f0%2F0b820960-7332-43f1-ae3c-be24a00b3b29%2F1749029218345.jpg</t>
  </si>
  <si>
    <t>1749029228793.jpg</t>
  </si>
  <si>
    <t>https://kc.kobotoolbox.org/media/original?media_file=molhamteam%2Fattachments%2Fd29d77f4f6604d6b9c21f60a9ed2b4f0%2F0b820960-7332-43f1-ae3c-be24a00b3b29%2F1749029228793.jpg</t>
  </si>
  <si>
    <t>0b820960-7332-43f1-ae3c-be24a00b3b29</t>
  </si>
  <si>
    <t>1749017337447.jpg</t>
  </si>
  <si>
    <t>https://kc.kobotoolbox.org/media/original?media_file=molhamteam%2Fattachments%2Fd29d77f4f6604d6b9c21f60a9ed2b4f0%2F4aadfe04-a5fa-4604-a620-6b2de4fc55cb%2F1749017337447.jpg</t>
  </si>
  <si>
    <t>1749017422331.jpg</t>
  </si>
  <si>
    <t>https://kc.kobotoolbox.org/media/original?media_file=molhamteam%2Fattachments%2Fd29d77f4f6604d6b9c21f60a9ed2b4f0%2F4aadfe04-a5fa-4604-a620-6b2de4fc55cb%2F1749017422331.jpg</t>
  </si>
  <si>
    <t>4aadfe04-a5fa-4604-a620-6b2de4fc55cb</t>
  </si>
  <si>
    <t>1749029262468.jpg</t>
  </si>
  <si>
    <t>https://kc.kobotoolbox.org/media/original?media_file=molhamteam%2Fattachments%2Fd29d77f4f6604d6b9c21f60a9ed2b4f0%2F72b3f6b5-e86a-42be-aedf-b46bfcc922ed%2F1749029262468.jpg</t>
  </si>
  <si>
    <t>1749029271473.jpg</t>
  </si>
  <si>
    <t>https://kc.kobotoolbox.org/media/original?media_file=molhamteam%2Fattachments%2Fd29d77f4f6604d6b9c21f60a9ed2b4f0%2F72b3f6b5-e86a-42be-aedf-b46bfcc922ed%2F1749029271473.jpg</t>
  </si>
  <si>
    <t>72b3f6b5-e86a-42be-aedf-b46bfcc922ed</t>
  </si>
  <si>
    <t>1749029304193.jpg</t>
  </si>
  <si>
    <t>https://kc.kobotoolbox.org/media/original?media_file=molhamteam%2Fattachments%2Fd29d77f4f6604d6b9c21f60a9ed2b4f0%2F6be211e6-07f1-475c-98b8-002803061f46%2F1749029304193.jpg</t>
  </si>
  <si>
    <t>1749029314002.jpg</t>
  </si>
  <si>
    <t>https://kc.kobotoolbox.org/media/original?media_file=molhamteam%2Fattachments%2Fd29d77f4f6604d6b9c21f60a9ed2b4f0%2F6be211e6-07f1-475c-98b8-002803061f46%2F1749029314002.jpg</t>
  </si>
  <si>
    <t>6be211e6-07f1-475c-98b8-002803061f46</t>
  </si>
  <si>
    <t>1749029343165.jpg</t>
  </si>
  <si>
    <t>https://kc.kobotoolbox.org/media/original?media_file=molhamteam%2Fattachments%2Fd29d77f4f6604d6b9c21f60a9ed2b4f0%2F2559e2d5-0f16-4e67-83e3-b7aa3ca49625%2F1749029343165.jpg</t>
  </si>
  <si>
    <t>1749029356406.jpg</t>
  </si>
  <si>
    <t>https://kc.kobotoolbox.org/media/original?media_file=molhamteam%2Fattachments%2Fd29d77f4f6604d6b9c21f60a9ed2b4f0%2F2559e2d5-0f16-4e67-83e3-b7aa3ca49625%2F1749029356406.jpg</t>
  </si>
  <si>
    <t>2559e2d5-0f16-4e67-83e3-b7aa3ca49625</t>
  </si>
  <si>
    <t>مهدوم</t>
  </si>
  <si>
    <t>1749029405311.jpg</t>
  </si>
  <si>
    <t>https://kc.kobotoolbox.org/media/original?media_file=molhamteam%2Fattachments%2Fd29d77f4f6604d6b9c21f60a9ed2b4f0%2Ff88b9f05-e042-4a44-828e-c87841d82113%2F1749029405311.jpg</t>
  </si>
  <si>
    <t>1749029437487.jpg</t>
  </si>
  <si>
    <t>https://kc.kobotoolbox.org/media/original?media_file=molhamteam%2Fattachments%2Fd29d77f4f6604d6b9c21f60a9ed2b4f0%2Ff88b9f05-e042-4a44-828e-c87841d82113%2F1749029437487.jpg</t>
  </si>
  <si>
    <t>f88b9f05-e042-4a44-828e-c87841d82113</t>
  </si>
  <si>
    <t>1749029605554.jpg</t>
  </si>
  <si>
    <t>https://kc.kobotoolbox.org/media/original?media_file=molhamteam%2Fattachments%2Fd29d77f4f6604d6b9c21f60a9ed2b4f0%2F36ab1ff6-e843-43f3-b6a0-aa09117ffe27%2F1749029605554.jpg</t>
  </si>
  <si>
    <t>1749029631777.jpg</t>
  </si>
  <si>
    <t>https://kc.kobotoolbox.org/media/original?media_file=molhamteam%2Fattachments%2Fd29d77f4f6604d6b9c21f60a9ed2b4f0%2F36ab1ff6-e843-43f3-b6a0-aa09117ffe27%2F1749029631777.jpg</t>
  </si>
  <si>
    <t>36ab1ff6-e843-43f3-b6a0-aa09117ffe27</t>
  </si>
  <si>
    <t>1749029696395.jpg</t>
  </si>
  <si>
    <t>https://kc.kobotoolbox.org/media/original?media_file=molhamteam%2Fattachments%2Fd29d77f4f6604d6b9c21f60a9ed2b4f0%2Fae69da67-20e4-4c62-a64e-f64dc94ea3d4%2F1749029696395.jpg</t>
  </si>
  <si>
    <t>1749029751112.jpg</t>
  </si>
  <si>
    <t>https://kc.kobotoolbox.org/media/original?media_file=molhamteam%2Fattachments%2Fd29d77f4f6604d6b9c21f60a9ed2b4f0%2Fae69da67-20e4-4c62-a64e-f64dc94ea3d4%2F1749029751112.jpg</t>
  </si>
  <si>
    <t>ae69da67-20e4-4c62-a64e-f64dc94ea3d4</t>
  </si>
  <si>
    <t>1749017760757.jpg</t>
  </si>
  <si>
    <t>https://kc.kobotoolbox.org/media/original?media_file=molhamteam%2Fattachments%2Fd29d77f4f6604d6b9c21f60a9ed2b4f0%2F9a1b2c40-f37a-42f2-86a3-807548a82df7%2F1749017760757.jpg</t>
  </si>
  <si>
    <t>1749017778839.jpg</t>
  </si>
  <si>
    <t>https://kc.kobotoolbox.org/media/original?media_file=molhamteam%2Fattachments%2Fd29d77f4f6604d6b9c21f60a9ed2b4f0%2F9a1b2c40-f37a-42f2-86a3-807548a82df7%2F1749017778839.jpg</t>
  </si>
  <si>
    <t>9a1b2c40-f37a-42f2-86a3-807548a82df7</t>
  </si>
  <si>
    <t>1749029791825.jpg</t>
  </si>
  <si>
    <t>https://kc.kobotoolbox.org/media/original?media_file=molhamteam%2Fattachments%2Fd29d77f4f6604d6b9c21f60a9ed2b4f0%2Ff0c590f1-a323-4d19-830b-4b2b4b8d3f7c%2F1749029791825.jpg</t>
  </si>
  <si>
    <t>1749029823997.jpg</t>
  </si>
  <si>
    <t>https://kc.kobotoolbox.org/media/original?media_file=molhamteam%2Fattachments%2Fd29d77f4f6604d6b9c21f60a9ed2b4f0%2Ff0c590f1-a323-4d19-830b-4b2b4b8d3f7c%2F1749029823997.jpg</t>
  </si>
  <si>
    <t>f0c590f1-a323-4d19-830b-4b2b4b8d3f7c</t>
  </si>
  <si>
    <t>1749029926208.jpg</t>
  </si>
  <si>
    <t>https://kc.kobotoolbox.org/media/original?media_file=molhamteam%2Fattachments%2Fd29d77f4f6604d6b9c21f60a9ed2b4f0%2F798f56ab-c47c-4322-aa99-41420e8e6496%2F1749029926208.jpg</t>
  </si>
  <si>
    <t>1749029992139.jpg</t>
  </si>
  <si>
    <t>https://kc.kobotoolbox.org/media/original?media_file=molhamteam%2Fattachments%2Fd29d77f4f6604d6b9c21f60a9ed2b4f0%2F798f56ab-c47c-4322-aa99-41420e8e6496%2F1749029992139.jpg</t>
  </si>
  <si>
    <t>798f56ab-c47c-4322-aa99-41420e8e6496</t>
  </si>
  <si>
    <t>ضرر جزئي/تدعيم</t>
  </si>
  <si>
    <t>1749030525102.jpg</t>
  </si>
  <si>
    <t>https://kc.kobotoolbox.org/media/original?media_file=molhamteam%2Fattachments%2Fd29d77f4f6604d6b9c21f60a9ed2b4f0%2Face93858-f1be-4d3d-afd1-860d93b3b5f7%2F1749030525102.jpg</t>
  </si>
  <si>
    <t>1749030545182.jpg</t>
  </si>
  <si>
    <t>https://kc.kobotoolbox.org/media/original?media_file=molhamteam%2Fattachments%2Fd29d77f4f6604d6b9c21f60a9ed2b4f0%2Face93858-f1be-4d3d-afd1-860d93b3b5f7%2F1749030545182.jpg</t>
  </si>
  <si>
    <t>ace93858-f1be-4d3d-afd1-860d93b3b5f7</t>
  </si>
  <si>
    <t>1749030589986.jpg</t>
  </si>
  <si>
    <t>https://kc.kobotoolbox.org/media/original?media_file=molhamteam%2Fattachments%2Fd29d77f4f6604d6b9c21f60a9ed2b4f0%2F79f2ad70-c8f9-448b-a391-518e10a28751%2F1749030589986.jpg</t>
  </si>
  <si>
    <t>1749030617850.jpg</t>
  </si>
  <si>
    <t>https://kc.kobotoolbox.org/media/original?media_file=molhamteam%2Fattachments%2Fd29d77f4f6604d6b9c21f60a9ed2b4f0%2F79f2ad70-c8f9-448b-a391-518e10a28751%2F1749030617850.jpg</t>
  </si>
  <si>
    <t>79f2ad70-c8f9-448b-a391-518e10a28751</t>
  </si>
  <si>
    <t>1749017883248.jpg</t>
  </si>
  <si>
    <t>https://kc.kobotoolbox.org/media/original?media_file=molhamteam%2Fattachments%2Fd29d77f4f6604d6b9c21f60a9ed2b4f0%2F9ca59d5c-72c4-48cf-a364-acc153a58c75%2F1749017883248.jpg</t>
  </si>
  <si>
    <t>1749017903771.jpg</t>
  </si>
  <si>
    <t>https://kc.kobotoolbox.org/media/original?media_file=molhamteam%2Fattachments%2Fd29d77f4f6604d6b9c21f60a9ed2b4f0%2F9ca59d5c-72c4-48cf-a364-acc153a58c75%2F1749017903771.jpg</t>
  </si>
  <si>
    <t>9ca59d5c-72c4-48cf-a364-acc153a58c75</t>
  </si>
  <si>
    <t>1748931414378.jpg</t>
  </si>
  <si>
    <t>https://kc.kobotoolbox.org/media/original?media_file=molhamteam%2Fattachments%2Fd29d77f4f6604d6b9c21f60a9ed2b4f0%2F11dabeef-e747-461e-94e4-7268416c6b56%2F1748931414378.jpg</t>
  </si>
  <si>
    <t>1748931427837.jpg</t>
  </si>
  <si>
    <t>https://kc.kobotoolbox.org/media/original?media_file=molhamteam%2Fattachments%2Fd29d77f4f6604d6b9c21f60a9ed2b4f0%2F11dabeef-e747-461e-94e4-7268416c6b56%2F1748931427837.jpg</t>
  </si>
  <si>
    <t>1748931461035.jpg</t>
  </si>
  <si>
    <t>https://kc.kobotoolbox.org/media/original?media_file=molhamteam%2Fattachments%2Fd29d77f4f6604d6b9c21f60a9ed2b4f0%2F11dabeef-e747-461e-94e4-7268416c6b56%2F1748931461035.jpg</t>
  </si>
  <si>
    <t>1748931511082.jpg</t>
  </si>
  <si>
    <t>https://kc.kobotoolbox.org/media/original?media_file=molhamteam%2Fattachments%2Fd29d77f4f6604d6b9c21f60a9ed2b4f0%2F11dabeef-e747-461e-94e4-7268416c6b56%2F1748931511082.jpg</t>
  </si>
  <si>
    <t>11dabeef-e747-461e-94e4-7268416c6b56</t>
  </si>
  <si>
    <t>1748931727925.jpg</t>
  </si>
  <si>
    <t>https://kc.kobotoolbox.org/media/original?media_file=molhamteam%2Fattachments%2Fd29d77f4f6604d6b9c21f60a9ed2b4f0%2F7f848d81-6b70-47eb-bfb6-fdedbda0655e%2F1748931727925.jpg</t>
  </si>
  <si>
    <t>1748931745552.jpg</t>
  </si>
  <si>
    <t>https://kc.kobotoolbox.org/media/original?media_file=molhamteam%2Fattachments%2Fd29d77f4f6604d6b9c21f60a9ed2b4f0%2F7f848d81-6b70-47eb-bfb6-fdedbda0655e%2F1748931745552.jpg</t>
  </si>
  <si>
    <t>1748931777441.jpg</t>
  </si>
  <si>
    <t>https://kc.kobotoolbox.org/media/original?media_file=molhamteam%2Fattachments%2Fd29d77f4f6604d6b9c21f60a9ed2b4f0%2F7f848d81-6b70-47eb-bfb6-fdedbda0655e%2F1748931777441.jpg</t>
  </si>
  <si>
    <t>7f848d81-6b70-47eb-bfb6-fdedbda0655e</t>
  </si>
  <si>
    <t>1749017985915.jpg</t>
  </si>
  <si>
    <t>https://kc.kobotoolbox.org/media/original?media_file=molhamteam%2Fattachments%2Fd29d77f4f6604d6b9c21f60a9ed2b4f0%2F9c188332-db29-4280-b4a7-a3d0a675bd60%2F1749017985915.jpg</t>
  </si>
  <si>
    <t>1749018027177.jpg</t>
  </si>
  <si>
    <t>https://kc.kobotoolbox.org/media/original?media_file=molhamteam%2Fattachments%2Fd29d77f4f6604d6b9c21f60a9ed2b4f0%2F9c188332-db29-4280-b4a7-a3d0a675bd60%2F1749018027177.jpg</t>
  </si>
  <si>
    <t>1749017998570.jpg</t>
  </si>
  <si>
    <t>https://kc.kobotoolbox.org/media/original?media_file=molhamteam%2Fattachments%2Fd29d77f4f6604d6b9c21f60a9ed2b4f0%2F9c188332-db29-4280-b4a7-a3d0a675bd60%2F1749017998570.jpg</t>
  </si>
  <si>
    <t>9c188332-db29-4280-b4a7-a3d0a675bd60</t>
  </si>
  <si>
    <t>1749018272749.jpg</t>
  </si>
  <si>
    <t>https://kc.kobotoolbox.org/media/original?media_file=molhamteam%2Fattachments%2Fd29d77f4f6604d6b9c21f60a9ed2b4f0%2Fc6163fec-caf5-48b1-bfe6-b2a192a8a55e%2F1749018272749.jpg</t>
  </si>
  <si>
    <t>1749018284951.jpg</t>
  </si>
  <si>
    <t>https://kc.kobotoolbox.org/media/original?media_file=molhamteam%2Fattachments%2Fd29d77f4f6604d6b9c21f60a9ed2b4f0%2Fc6163fec-caf5-48b1-bfe6-b2a192a8a55e%2F1749018284951.jpg</t>
  </si>
  <si>
    <t>c6163fec-caf5-48b1-bfe6-b2a192a8a55e</t>
  </si>
  <si>
    <t>1749018421560.jpg</t>
  </si>
  <si>
    <t>https://kc.kobotoolbox.org/media/original?media_file=molhamteam%2Fattachments%2Fd29d77f4f6604d6b9c21f60a9ed2b4f0%2Fd2caae01-8fcb-459b-ac49-f83b4ee74095%2F1749018421560.jpg</t>
  </si>
  <si>
    <t>1749018579875.jpg</t>
  </si>
  <si>
    <t>https://kc.kobotoolbox.org/media/original?media_file=molhamteam%2Fattachments%2Fd29d77f4f6604d6b9c21f60a9ed2b4f0%2Fd2caae01-8fcb-459b-ac49-f83b4ee74095%2F1749018579875.jpg</t>
  </si>
  <si>
    <t>d2caae01-8fcb-459b-ac49-f83b4ee74095</t>
  </si>
  <si>
    <t>1749018645663.jpg</t>
  </si>
  <si>
    <t>https://kc.kobotoolbox.org/media/original?media_file=molhamteam%2Fattachments%2Fd29d77f4f6604d6b9c21f60a9ed2b4f0%2Fbfc380a4-1675-4f4d-b788-229222d2bd5a%2F1749018645663.jpg</t>
  </si>
  <si>
    <t>1749018668246.jpg</t>
  </si>
  <si>
    <t>https://kc.kobotoolbox.org/media/original?media_file=molhamteam%2Fattachments%2Fd29d77f4f6604d6b9c21f60a9ed2b4f0%2Fbfc380a4-1675-4f4d-b788-229222d2bd5a%2F1749018668246.jpg</t>
  </si>
  <si>
    <t>bfc380a4-1675-4f4d-b788-229222d2bd5a</t>
  </si>
  <si>
    <t>1748932162677.jpg</t>
  </si>
  <si>
    <t>https://kc.kobotoolbox.org/media/original?media_file=molhamteam%2Fattachments%2Fd29d77f4f6604d6b9c21f60a9ed2b4f0%2Fdfda7300-7234-4de9-a57a-276ec71a42b6%2F1748932162677.jpg</t>
  </si>
  <si>
    <t>1748932181014.jpg</t>
  </si>
  <si>
    <t>https://kc.kobotoolbox.org/media/original?media_file=molhamteam%2Fattachments%2Fd29d77f4f6604d6b9c21f60a9ed2b4f0%2Fdfda7300-7234-4de9-a57a-276ec71a42b6%2F1748932181014.jpg</t>
  </si>
  <si>
    <t>1748932216451.jpg</t>
  </si>
  <si>
    <t>https://kc.kobotoolbox.org/media/original?media_file=molhamteam%2Fattachments%2Fd29d77f4f6604d6b9c21f60a9ed2b4f0%2Fdfda7300-7234-4de9-a57a-276ec71a42b6%2F1748932216451.jpg</t>
  </si>
  <si>
    <t>dfda7300-7234-4de9-a57a-276ec71a42b6</t>
  </si>
  <si>
    <t>1748932430956.jpg</t>
  </si>
  <si>
    <t>https://kc.kobotoolbox.org/media/original?media_file=molhamteam%2Fattachments%2Fd29d77f4f6604d6b9c21f60a9ed2b4f0%2F2c56f6c6-9f6d-4a28-bc40-bc698f42fd7f%2F1748932430956.jpg</t>
  </si>
  <si>
    <t>1748932842309.jpg</t>
  </si>
  <si>
    <t>https://kc.kobotoolbox.org/media/original?media_file=molhamteam%2Fattachments%2Fd29d77f4f6604d6b9c21f60a9ed2b4f0%2F2c56f6c6-9f6d-4a28-bc40-bc698f42fd7f%2F1748932842309.jpg</t>
  </si>
  <si>
    <t>2c56f6c6-9f6d-4a28-bc40-bc698f42fd7f</t>
  </si>
  <si>
    <t>1748932595840.jpg</t>
  </si>
  <si>
    <t>https://kc.kobotoolbox.org/media/original?media_file=molhamteam%2Fattachments%2Fd29d77f4f6604d6b9c21f60a9ed2b4f0%2F84c74b73-ecc3-4ea6-89ae-3d4b0a2adaa1%2F1748932595840.jpg</t>
  </si>
  <si>
    <t>1748932634147.jpg</t>
  </si>
  <si>
    <t>https://kc.kobotoolbox.org/media/original?media_file=molhamteam%2Fattachments%2Fd29d77f4f6604d6b9c21f60a9ed2b4f0%2F84c74b73-ecc3-4ea6-89ae-3d4b0a2adaa1%2F1748932634147.jpg</t>
  </si>
  <si>
    <t>1748932694101.jpg</t>
  </si>
  <si>
    <t>https://kc.kobotoolbox.org/media/original?media_file=molhamteam%2Fattachments%2Fd29d77f4f6604d6b9c21f60a9ed2b4f0%2F84c74b73-ecc3-4ea6-89ae-3d4b0a2adaa1%2F1748932694101.jpg</t>
  </si>
  <si>
    <t>84c74b73-ecc3-4ea6-89ae-3d4b0a2adaa1</t>
  </si>
  <si>
    <t>1749019023197.jpg</t>
  </si>
  <si>
    <t>https://kc.kobotoolbox.org/media/original?media_file=molhamteam%2Fattachments%2Fd29d77f4f6604d6b9c21f60a9ed2b4f0%2F3ec86199-6447-4814-b542-ac0ded35f184%2F1749019023197.jpg</t>
  </si>
  <si>
    <t>1749019030452.jpg</t>
  </si>
  <si>
    <t>https://kc.kobotoolbox.org/media/original?media_file=molhamteam%2Fattachments%2Fd29d77f4f6604d6b9c21f60a9ed2b4f0%2F3ec86199-6447-4814-b542-ac0ded35f184%2F1749019030452.jpg</t>
  </si>
  <si>
    <t>3ec86199-6447-4814-b542-ac0ded35f184</t>
  </si>
  <si>
    <t>1748933021185.jpg</t>
  </si>
  <si>
    <t>https://kc.kobotoolbox.org/media/original?media_file=molhamteam%2Fattachments%2Fd29d77f4f6604d6b9c21f60a9ed2b4f0%2Fabb0f6c9-3c2e-4335-b0e7-700e90289f7e%2F1748933021185.jpg</t>
  </si>
  <si>
    <t>1748933034920.jpg</t>
  </si>
  <si>
    <t>https://kc.kobotoolbox.org/media/original?media_file=molhamteam%2Fattachments%2Fd29d77f4f6604d6b9c21f60a9ed2b4f0%2Fabb0f6c9-3c2e-4335-b0e7-700e90289f7e%2F1748933034920.jpg</t>
  </si>
  <si>
    <t>abb0f6c9-3c2e-4335-b0e7-700e90289f7e</t>
  </si>
  <si>
    <t>1749019103212.jpg</t>
  </si>
  <si>
    <t>https://kc.kobotoolbox.org/media/original?media_file=molhamteam%2Fattachments%2Fd29d77f4f6604d6b9c21f60a9ed2b4f0%2Ff4a5ce4a-b0f5-4377-b002-6e75d8c118c7%2F1749019103212.jpg</t>
  </si>
  <si>
    <t>1749019126547.jpg</t>
  </si>
  <si>
    <t>https://kc.kobotoolbox.org/media/original?media_file=molhamteam%2Fattachments%2Fd29d77f4f6604d6b9c21f60a9ed2b4f0%2Ff4a5ce4a-b0f5-4377-b002-6e75d8c118c7%2F1749019126547.jpg</t>
  </si>
  <si>
    <t>f4a5ce4a-b0f5-4377-b002-6e75d8c118c7</t>
  </si>
  <si>
    <t>1748933757704.jpg</t>
  </si>
  <si>
    <t>https://kc.kobotoolbox.org/media/original?media_file=molhamteam%2Fattachments%2Fd29d77f4f6604d6b9c21f60a9ed2b4f0%2Fc19ee456-53ee-4c23-a3a8-7a8b07d87024%2F1748933757704.jpg</t>
  </si>
  <si>
    <t>1748933775868.jpg</t>
  </si>
  <si>
    <t>https://kc.kobotoolbox.org/media/original?media_file=molhamteam%2Fattachments%2Fd29d77f4f6604d6b9c21f60a9ed2b4f0%2Fc19ee456-53ee-4c23-a3a8-7a8b07d87024%2F1748933775868.jpg</t>
  </si>
  <si>
    <t>1748933822196.jpg</t>
  </si>
  <si>
    <t>https://kc.kobotoolbox.org/media/original?media_file=molhamteam%2Fattachments%2Fd29d77f4f6604d6b9c21f60a9ed2b4f0%2Fc19ee456-53ee-4c23-a3a8-7a8b07d87024%2F1748933822196.jpg</t>
  </si>
  <si>
    <t>1748933902935.jpg</t>
  </si>
  <si>
    <t>https://kc.kobotoolbox.org/media/original?media_file=molhamteam%2Fattachments%2Fd29d77f4f6604d6b9c21f60a9ed2b4f0%2Fc19ee456-53ee-4c23-a3a8-7a8b07d87024%2F1748933902935.jpg</t>
  </si>
  <si>
    <t>البناء موجود ضمن مربع مهدم بجانب الكتل A(32-34-35)</t>
  </si>
  <si>
    <t>c19ee456-53ee-4c23-a3a8-7a8b07d87024</t>
  </si>
  <si>
    <t>1749019182177.jpg</t>
  </si>
  <si>
    <t>https://kc.kobotoolbox.org/media/original?media_file=molhamteam%2Fattachments%2Fd29d77f4f6604d6b9c21f60a9ed2b4f0%2Ff7b57109-99c3-471b-b7fc-430c033bb8f1%2F1749019182177.jpg</t>
  </si>
  <si>
    <t>1749019196858.jpg</t>
  </si>
  <si>
    <t>https://kc.kobotoolbox.org/media/original?media_file=molhamteam%2Fattachments%2Fd29d77f4f6604d6b9c21f60a9ed2b4f0%2Ff7b57109-99c3-471b-b7fc-430c033bb8f1%2F1749019196858.jpg</t>
  </si>
  <si>
    <t>1749019213373.jpg</t>
  </si>
  <si>
    <t>https://kc.kobotoolbox.org/media/original?media_file=molhamteam%2Fattachments%2Fd29d77f4f6604d6b9c21f60a9ed2b4f0%2Ff7b57109-99c3-471b-b7fc-430c033bb8f1%2F1749019213373.jpg</t>
  </si>
  <si>
    <t>f7b57109-99c3-471b-b7fc-430c033bb8f1</t>
  </si>
  <si>
    <t>1749019344427.jpg</t>
  </si>
  <si>
    <t>https://kc.kobotoolbox.org/media/original?media_file=molhamteam%2Fattachments%2Fd29d77f4f6604d6b9c21f60a9ed2b4f0%2Fb37d9d78-0176-4392-ab04-56d9ec2b2fe1%2F1749019344427.jpg</t>
  </si>
  <si>
    <t>1749019348909.jpg</t>
  </si>
  <si>
    <t>https://kc.kobotoolbox.org/media/original?media_file=molhamteam%2Fattachments%2Fd29d77f4f6604d6b9c21f60a9ed2b4f0%2Fb37d9d78-0176-4392-ab04-56d9ec2b2fe1%2F1749019348909.jpg</t>
  </si>
  <si>
    <t>b37d9d78-0176-4392-ab04-56d9ec2b2fe1</t>
  </si>
  <si>
    <t>1749019373645.jpg</t>
  </si>
  <si>
    <t>https://kc.kobotoolbox.org/media/original?media_file=molhamteam%2Fattachments%2Fd29d77f4f6604d6b9c21f60a9ed2b4f0%2F6d3d9d6d-2725-432f-90f7-8d13f4efbf12%2F1749019373645.jpg</t>
  </si>
  <si>
    <t>1749019380303.jpg</t>
  </si>
  <si>
    <t>https://kc.kobotoolbox.org/media/original?media_file=molhamteam%2Fattachments%2Fd29d77f4f6604d6b9c21f60a9ed2b4f0%2F6d3d9d6d-2725-432f-90f7-8d13f4efbf12%2F1749019380303.jpg</t>
  </si>
  <si>
    <t>6d3d9d6d-2725-432f-90f7-8d13f4efbf12</t>
  </si>
  <si>
    <t>1748933162837.jpg</t>
  </si>
  <si>
    <t>https://kc.kobotoolbox.org/media/original?media_file=molhamteam%2Fattachments%2Fd29d77f4f6604d6b9c21f60a9ed2b4f0%2F5622d623-cdae-4e95-b907-3c30dfab4e8c%2F1748933162837.jpg</t>
  </si>
  <si>
    <t>1748933190959.jpg</t>
  </si>
  <si>
    <t>https://kc.kobotoolbox.org/media/original?media_file=molhamteam%2Fattachments%2Fd29d77f4f6604d6b9c21f60a9ed2b4f0%2F5622d623-cdae-4e95-b907-3c30dfab4e8c%2F1748933190959.jpg</t>
  </si>
  <si>
    <t>1748933245748.jpg</t>
  </si>
  <si>
    <t>https://kc.kobotoolbox.org/media/original?media_file=molhamteam%2Fattachments%2Fd29d77f4f6604d6b9c21f60a9ed2b4f0%2F5622d623-cdae-4e95-b907-3c30dfab4e8c%2F1748933245748.jpg</t>
  </si>
  <si>
    <t>5622d623-cdae-4e95-b907-3c30dfab4e8c</t>
  </si>
  <si>
    <t>1749019454651.jpg</t>
  </si>
  <si>
    <t>https://kc.kobotoolbox.org/media/original?media_file=molhamteam%2Fattachments%2Fd29d77f4f6604d6b9c21f60a9ed2b4f0%2F802ae220-d45f-44ff-8346-4786c518ebef%2F1749019454651.jpg</t>
  </si>
  <si>
    <t>1749019459102.jpg</t>
  </si>
  <si>
    <t>https://kc.kobotoolbox.org/media/original?media_file=molhamteam%2Fattachments%2Fd29d77f4f6604d6b9c21f60a9ed2b4f0%2F802ae220-d45f-44ff-8346-4786c518ebef%2F1749019459102.jpg</t>
  </si>
  <si>
    <t>802ae220-d45f-44ff-8346-4786c518ebef</t>
  </si>
  <si>
    <t>1749019484439.jpg</t>
  </si>
  <si>
    <t>https://kc.kobotoolbox.org/media/original?media_file=molhamteam%2Fattachments%2Fd29d77f4f6604d6b9c21f60a9ed2b4f0%2F19bc8ded-a54e-4cf3-b077-b785bc26039b%2F1749019484439.jpg</t>
  </si>
  <si>
    <t>1749019489238.jpg</t>
  </si>
  <si>
    <t>https://kc.kobotoolbox.org/media/original?media_file=molhamteam%2Fattachments%2Fd29d77f4f6604d6b9c21f60a9ed2b4f0%2F19bc8ded-a54e-4cf3-b077-b785bc26039b%2F1749019489238.jpg</t>
  </si>
  <si>
    <t>19bc8ded-a54e-4cf3-b077-b785bc26039b</t>
  </si>
  <si>
    <t>1749019424846.jpg</t>
  </si>
  <si>
    <t>https://kc.kobotoolbox.org/media/original?media_file=molhamteam%2Fattachments%2Fd29d77f4f6604d6b9c21f60a9ed2b4f0%2F2d05f4fe-4e7a-4baf-ace8-5d465a9c6ed2%2F1749019424846.jpg</t>
  </si>
  <si>
    <t>1749019429041.jpg</t>
  </si>
  <si>
    <t>https://kc.kobotoolbox.org/media/original?media_file=molhamteam%2Fattachments%2Fd29d77f4f6604d6b9c21f60a9ed2b4f0%2F2d05f4fe-4e7a-4baf-ace8-5d465a9c6ed2%2F1749019429041.jpg</t>
  </si>
  <si>
    <t>2d05f4fe-4e7a-4baf-ace8-5d465a9c6ed2</t>
  </si>
  <si>
    <t>1748934149422.jpg</t>
  </si>
  <si>
    <t>https://kc.kobotoolbox.org/media/original?media_file=molhamteam%2Fattachments%2Fd29d77f4f6604d6b9c21f60a9ed2b4f0%2Fa9043183-73e7-4350-827f-77bcd96a9518%2F1748934149422.jpg</t>
  </si>
  <si>
    <t>1748934178696.jpg</t>
  </si>
  <si>
    <t>https://kc.kobotoolbox.org/media/original?media_file=molhamteam%2Fattachments%2Fd29d77f4f6604d6b9c21f60a9ed2b4f0%2Fa9043183-73e7-4350-827f-77bcd96a9518%2F1748934178696.jpg</t>
  </si>
  <si>
    <t>1748934244604.jpg</t>
  </si>
  <si>
    <t>https://kc.kobotoolbox.org/media/original?media_file=molhamteam%2Fattachments%2Fd29d77f4f6604d6b9c21f60a9ed2b4f0%2Fa9043183-73e7-4350-827f-77bcd96a9518%2F1748934244604.jpg</t>
  </si>
  <si>
    <t>a9043183-73e7-4350-827f-77bcd96a9518</t>
  </si>
  <si>
    <t>1748936141793.jpg</t>
  </si>
  <si>
    <t>https://kc.kobotoolbox.org/media/original?media_file=molhamteam%2Fattachments%2Fd29d77f4f6604d6b9c21f60a9ed2b4f0%2F8f4dbdc7-aafd-4085-aaaf-793b0626f632%2F1748936141793.jpg</t>
  </si>
  <si>
    <t>1748936178604.jpg</t>
  </si>
  <si>
    <t>https://kc.kobotoolbox.org/media/original?media_file=molhamteam%2Fattachments%2Fd29d77f4f6604d6b9c21f60a9ed2b4f0%2F8f4dbdc7-aafd-4085-aaaf-793b0626f632%2F1748936178604.jpg</t>
  </si>
  <si>
    <t>1748936202590.jpg</t>
  </si>
  <si>
    <t>https://kc.kobotoolbox.org/media/original?media_file=molhamteam%2Fattachments%2Fd29d77f4f6604d6b9c21f60a9ed2b4f0%2F8f4dbdc7-aafd-4085-aaaf-793b0626f632%2F1748936202590.jpg</t>
  </si>
  <si>
    <t>8f4dbdc7-aafd-4085-aaaf-793b0626f632</t>
  </si>
  <si>
    <t>1748934561477.jpg</t>
  </si>
  <si>
    <t>https://kc.kobotoolbox.org/media/original?media_file=molhamteam%2Fattachments%2Fd29d77f4f6604d6b9c21f60a9ed2b4f0%2F6ef9a2ab-1e83-4cdc-a619-a2f3979c9b55%2F1748934561477.jpg</t>
  </si>
  <si>
    <t>1748934602770.jpg</t>
  </si>
  <si>
    <t>https://kc.kobotoolbox.org/media/original?media_file=molhamteam%2Fattachments%2Fd29d77f4f6604d6b9c21f60a9ed2b4f0%2F6ef9a2ab-1e83-4cdc-a619-a2f3979c9b55%2F1748934602770.jpg</t>
  </si>
  <si>
    <t>6ef9a2ab-1e83-4cdc-a619-a2f3979c9b55</t>
  </si>
  <si>
    <t>1748938039038.jpg</t>
  </si>
  <si>
    <t>https://kc.kobotoolbox.org/media/original?media_file=molhamteam%2Fattachments%2Fd29d77f4f6604d6b9c21f60a9ed2b4f0%2F6f4b1cb1-d5e5-43cf-a6e6-50dde43717d3%2F1748938039038.jpg</t>
  </si>
  <si>
    <t>1748938064683.jpg</t>
  </si>
  <si>
    <t>https://kc.kobotoolbox.org/media/original?media_file=molhamteam%2Fattachments%2Fd29d77f4f6604d6b9c21f60a9ed2b4f0%2F6f4b1cb1-d5e5-43cf-a6e6-50dde43717d3%2F1748938064683.jpg</t>
  </si>
  <si>
    <t>6f4b1cb1-d5e5-43cf-a6e6-50dde43717d3</t>
  </si>
  <si>
    <t>1748935314286.jpg</t>
  </si>
  <si>
    <t>https://kc.kobotoolbox.org/media/original?media_file=molhamteam%2Fattachments%2Fd29d77f4f6604d6b9c21f60a9ed2b4f0%2Fee041ca9-cfde-41c4-84d1-c8ea8e349eac%2F1748935314286.jpg</t>
  </si>
  <si>
    <t>1748935355254.jpg</t>
  </si>
  <si>
    <t>https://kc.kobotoolbox.org/media/original?media_file=molhamteam%2Fattachments%2Fd29d77f4f6604d6b9c21f60a9ed2b4f0%2Fee041ca9-cfde-41c4-84d1-c8ea8e349eac%2F1748935355254.jpg</t>
  </si>
  <si>
    <t>الكتلة ضمن مربع مهدمA(47-48-57-58-59)</t>
  </si>
  <si>
    <t>ee041ca9-cfde-41c4-84d1-c8ea8e349eac</t>
  </si>
  <si>
    <t>1748935512674.jpg</t>
  </si>
  <si>
    <t>https://kc.kobotoolbox.org/media/original?media_file=molhamteam%2Fattachments%2Fd29d77f4f6604d6b9c21f60a9ed2b4f0%2F08b711c0-a919-4961-870e-d953eedf615e%2F1748935512674.jpg</t>
  </si>
  <si>
    <t>1748935536178.jpg</t>
  </si>
  <si>
    <t>https://kc.kobotoolbox.org/media/original?media_file=molhamteam%2Fattachments%2Fd29d77f4f6604d6b9c21f60a9ed2b4f0%2F08b711c0-a919-4961-870e-d953eedf615e%2F1748935536178.jpg</t>
  </si>
  <si>
    <t>1748935544326.jpg</t>
  </si>
  <si>
    <t>https://kc.kobotoolbox.org/media/original?media_file=molhamteam%2Fattachments%2Fd29d77f4f6604d6b9c21f60a9ed2b4f0%2F08b711c0-a919-4961-870e-d953eedf615e%2F1748935544326.jpg</t>
  </si>
  <si>
    <t>1748935613812.jpg</t>
  </si>
  <si>
    <t>https://kc.kobotoolbox.org/media/original?media_file=molhamteam%2Fattachments%2Fd29d77f4f6604d6b9c21f60a9ed2b4f0%2F08b711c0-a919-4961-870e-d953eedf615e%2F1748935613812.jpg</t>
  </si>
  <si>
    <t>الكتلة  ضمن مربع مهدوم</t>
  </si>
  <si>
    <t>08b711c0-a919-4961-870e-d953eedf615e</t>
  </si>
  <si>
    <t>1748935754432.jpg</t>
  </si>
  <si>
    <t>https://kc.kobotoolbox.org/media/original?media_file=molhamteam%2Fattachments%2Fd29d77f4f6604d6b9c21f60a9ed2b4f0%2F2aaca9b4-ec50-493a-ac55-603cf2fc3d5e%2F1748935754432.jpg</t>
  </si>
  <si>
    <t>1748935771228.jpg</t>
  </si>
  <si>
    <t>https://kc.kobotoolbox.org/media/original?media_file=molhamteam%2Fattachments%2Fd29d77f4f6604d6b9c21f60a9ed2b4f0%2F2aaca9b4-ec50-493a-ac55-603cf2fc3d5e%2F1748935771228.jpg</t>
  </si>
  <si>
    <t>الكتلة ضمن مربع مهدوم</t>
  </si>
  <si>
    <t>2aaca9b4-ec50-493a-ac55-603cf2fc3d5e</t>
  </si>
  <si>
    <t>1748935828523.jpg</t>
  </si>
  <si>
    <t>https://kc.kobotoolbox.org/media/original?media_file=molhamteam%2Fattachments%2Fd29d77f4f6604d6b9c21f60a9ed2b4f0%2F97df0238-c826-46ee-95e7-3ddde9a0a4a0%2F1748935828523.jpg</t>
  </si>
  <si>
    <t>1748935845513.jpg</t>
  </si>
  <si>
    <t>https://kc.kobotoolbox.org/media/original?media_file=molhamteam%2Fattachments%2Fd29d77f4f6604d6b9c21f60a9ed2b4f0%2F97df0238-c826-46ee-95e7-3ddde9a0a4a0%2F1748935845513.jpg</t>
  </si>
  <si>
    <t>97df0238-c826-46ee-95e7-3ddde9a0a4a0</t>
  </si>
  <si>
    <t>1748936411616.jpg</t>
  </si>
  <si>
    <t>https://kc.kobotoolbox.org/media/original?media_file=molhamteam%2Fattachments%2Fd29d77f4f6604d6b9c21f60a9ed2b4f0%2Fb79e68c6-140e-4b3f-b007-60a4d9909c4d%2F1748936411616.jpg</t>
  </si>
  <si>
    <t>1748936432203.jpg</t>
  </si>
  <si>
    <t>https://kc.kobotoolbox.org/media/original?media_file=molhamteam%2Fattachments%2Fd29d77f4f6604d6b9c21f60a9ed2b4f0%2Fb79e68c6-140e-4b3f-b007-60a4d9909c4d%2F1748936432203.jpg</t>
  </si>
  <si>
    <t>b79e68c6-140e-4b3f-b007-60a4d9909c4d</t>
  </si>
  <si>
    <t>1749029530137.jpg</t>
  </si>
  <si>
    <t>https://kc.kobotoolbox.org/media/original?media_file=molhamteam%2Fattachments%2Fd29d77f4f6604d6b9c21f60a9ed2b4f0%2F52b07c85-92db-458c-aaba-860fd1f98fcd%2F1749029530137.jpg</t>
  </si>
  <si>
    <t>1749029575746.jpg</t>
  </si>
  <si>
    <t>https://kc.kobotoolbox.org/media/original?media_file=molhamteam%2Fattachments%2Fd29d77f4f6604d6b9c21f60a9ed2b4f0%2F52b07c85-92db-458c-aaba-860fd1f98fcd%2F1749029575746.jpg</t>
  </si>
  <si>
    <t>52b07c85-92db-458c-aaba-860fd1f98fcd</t>
  </si>
  <si>
    <t>1749029724345.jpg</t>
  </si>
  <si>
    <t>https://kc.kobotoolbox.org/media/original?media_file=molhamteam%2Fattachments%2Fd29d77f4f6604d6b9c21f60a9ed2b4f0%2Fcd98be92-32c0-4365-b26c-02bf6469680b%2F1749029724345.jpg</t>
  </si>
  <si>
    <t>1749029731611.jpg</t>
  </si>
  <si>
    <t>https://kc.kobotoolbox.org/media/original?media_file=molhamteam%2Fattachments%2Fd29d77f4f6604d6b9c21f60a9ed2b4f0%2Fcd98be92-32c0-4365-b26c-02bf6469680b%2F1749029731611.jpg</t>
  </si>
  <si>
    <t>cd98be92-32c0-4365-b26c-02bf6469680b</t>
  </si>
  <si>
    <t>1748937925362.jpg</t>
  </si>
  <si>
    <t>https://kc.kobotoolbox.org/media/original?media_file=molhamteam%2Fattachments%2Fd29d77f4f6604d6b9c21f60a9ed2b4f0%2Fe55d7d37-a6bb-4c24-b307-d2805b77ced9%2F1748937925362.jpg</t>
  </si>
  <si>
    <t>1748937935677.jpg</t>
  </si>
  <si>
    <t>https://kc.kobotoolbox.org/media/original?media_file=molhamteam%2Fattachments%2Fd29d77f4f6604d6b9c21f60a9ed2b4f0%2Fe55d7d37-a6bb-4c24-b307-d2805b77ced9%2F1748937935677.jpg</t>
  </si>
  <si>
    <t>e55d7d37-a6bb-4c24-b307-d2805b77ced9</t>
  </si>
  <si>
    <t>1748937832683.jpg</t>
  </si>
  <si>
    <t>https://kc.kobotoolbox.org/media/original?media_file=molhamteam%2Fattachments%2Fd29d77f4f6604d6b9c21f60a9ed2b4f0%2Fcfb20c0c-668a-4c21-8a32-1ac5bedc5d7d%2F1748937832683.jpg</t>
  </si>
  <si>
    <t>1748937875827.jpg</t>
  </si>
  <si>
    <t>https://kc.kobotoolbox.org/media/original?media_file=molhamteam%2Fattachments%2Fd29d77f4f6604d6b9c21f60a9ed2b4f0%2Fcfb20c0c-668a-4c21-8a32-1ac5bedc5d7d%2F1748937875827.jpg</t>
  </si>
  <si>
    <t>cfb20c0c-668a-4c21-8a32-1ac5bedc5d7d</t>
  </si>
  <si>
    <t>1748937711063.jpg</t>
  </si>
  <si>
    <t>https://kc.kobotoolbox.org/media/original?media_file=molhamteam%2Fattachments%2Fd29d77f4f6604d6b9c21f60a9ed2b4f0%2F646f653f-8400-426e-8339-686248bd5a37%2F1748937711063.jpg</t>
  </si>
  <si>
    <t>1748937718872.jpg</t>
  </si>
  <si>
    <t>https://kc.kobotoolbox.org/media/original?media_file=molhamteam%2Fattachments%2Fd29d77f4f6604d6b9c21f60a9ed2b4f0%2F646f653f-8400-426e-8339-686248bd5a37%2F1748937718872.jpg</t>
  </si>
  <si>
    <t>646f653f-8400-426e-8339-686248bd5a37</t>
  </si>
  <si>
    <t>1748937620153.jpg</t>
  </si>
  <si>
    <t>https://kc.kobotoolbox.org/media/original?media_file=molhamteam%2Fattachments%2Fd29d77f4f6604d6b9c21f60a9ed2b4f0%2F26192cab-e4ae-4468-af5a-3a22f44e719e%2F1748937620153.jpg</t>
  </si>
  <si>
    <t>1748937627788.jpg</t>
  </si>
  <si>
    <t>https://kc.kobotoolbox.org/media/original?media_file=molhamteam%2Fattachments%2Fd29d77f4f6604d6b9c21f60a9ed2b4f0%2F26192cab-e4ae-4468-af5a-3a22f44e719e%2F1748937627788.jpg</t>
  </si>
  <si>
    <t>26192cab-e4ae-4468-af5a-3a22f44e719e</t>
  </si>
  <si>
    <t>1748937506144.jpg</t>
  </si>
  <si>
    <t>https://kc.kobotoolbox.org/media/original?media_file=molhamteam%2Fattachments%2Fd29d77f4f6604d6b9c21f60a9ed2b4f0%2F5d10b3a2-0193-4c86-8cb1-87798916739c%2F1748937506144.jpg</t>
  </si>
  <si>
    <t>1748937533238.jpg</t>
  </si>
  <si>
    <t>https://kc.kobotoolbox.org/media/original?media_file=molhamteam%2Fattachments%2Fd29d77f4f6604d6b9c21f60a9ed2b4f0%2F5d10b3a2-0193-4c86-8cb1-87798916739c%2F1748937533238.jpg</t>
  </si>
  <si>
    <t>5d10b3a2-0193-4c86-8cb1-87798916739c</t>
  </si>
  <si>
    <t>1748936736307.jpg</t>
  </si>
  <si>
    <t>https://kc.kobotoolbox.org/media/original?media_file=molhamteam%2Fattachments%2Fd29d77f4f6604d6b9c21f60a9ed2b4f0%2Fa8dc5bb0-c776-42f3-8bac-a576999f15af%2F1748936736307.jpg</t>
  </si>
  <si>
    <t>1748936753095.jpg</t>
  </si>
  <si>
    <t>https://kc.kobotoolbox.org/media/original?media_file=molhamteam%2Fattachments%2Fd29d77f4f6604d6b9c21f60a9ed2b4f0%2Fa8dc5bb0-c776-42f3-8bac-a576999f15af%2F1748936753095.jpg</t>
  </si>
  <si>
    <t>a8dc5bb0-c776-42f3-8bac-a576999f15af</t>
  </si>
  <si>
    <t>1748936913798.jpg</t>
  </si>
  <si>
    <t>https://kc.kobotoolbox.org/media/original?media_file=molhamteam%2Fattachments%2Fd29d77f4f6604d6b9c21f60a9ed2b4f0%2F5c3fdfa0-e6b4-4546-9736-647ec722664b%2F1748936913798.jpg</t>
  </si>
  <si>
    <t>1748936924090.jpg</t>
  </si>
  <si>
    <t>https://kc.kobotoolbox.org/media/original?media_file=molhamteam%2Fattachments%2Fd29d77f4f6604d6b9c21f60a9ed2b4f0%2F5c3fdfa0-e6b4-4546-9736-647ec722664b%2F1748936924090.jpg</t>
  </si>
  <si>
    <t>5c3fdfa0-e6b4-4546-9736-647ec722664b</t>
  </si>
  <si>
    <t>1748937298544.jpg</t>
  </si>
  <si>
    <t>https://kc.kobotoolbox.org/media/original?media_file=molhamteam%2Fattachments%2Fd29d77f4f6604d6b9c21f60a9ed2b4f0%2F70f7de1b-b726-4421-acda-b1cad4ed21a8%2F1748937298544.jpg</t>
  </si>
  <si>
    <t>1748937331700.jpg</t>
  </si>
  <si>
    <t>https://kc.kobotoolbox.org/media/original?media_file=molhamteam%2Fattachments%2Fd29d77f4f6604d6b9c21f60a9ed2b4f0%2F70f7de1b-b726-4421-acda-b1cad4ed21a8%2F1748937331700.jpg</t>
  </si>
  <si>
    <t>70f7de1b-b726-4421-acda-b1cad4ed21a8</t>
  </si>
  <si>
    <t>1748937202087.jpg</t>
  </si>
  <si>
    <t>https://kc.kobotoolbox.org/media/original?media_file=molhamteam%2Fattachments%2Fd29d77f4f6604d6b9c21f60a9ed2b4f0%2F88277a2e-f82f-4010-8e70-52819a27a497%2F1748937202087.jpg</t>
  </si>
  <si>
    <t>1748937215037.jpg</t>
  </si>
  <si>
    <t>https://kc.kobotoolbox.org/media/original?media_file=molhamteam%2Fattachments%2Fd29d77f4f6604d6b9c21f60a9ed2b4f0%2F88277a2e-f82f-4010-8e70-52819a27a497%2F1748937215037.jpg</t>
  </si>
  <si>
    <t>88277a2e-f82f-4010-8e70-52819a27a497</t>
  </si>
  <si>
    <t>1748930804374.jpg</t>
  </si>
  <si>
    <t>https://kc.kobotoolbox.org/media/original?media_file=molhamteam%2Fattachments%2Fd29d77f4f6604d6b9c21f60a9ed2b4f0%2F8f85ece2-2dd3-41f2-8505-c1081e331a05%2F1748930804374.jpg</t>
  </si>
  <si>
    <t>1748930824605.jpg</t>
  </si>
  <si>
    <t>https://kc.kobotoolbox.org/media/original?media_file=molhamteam%2Fattachments%2Fd29d77f4f6604d6b9c21f60a9ed2b4f0%2F8f85ece2-2dd3-41f2-8505-c1081e331a05%2F1748930824605.jpg</t>
  </si>
  <si>
    <t>1748930855169.jpg</t>
  </si>
  <si>
    <t>https://kc.kobotoolbox.org/media/original?media_file=molhamteam%2Fattachments%2Fd29d77f4f6604d6b9c21f60a9ed2b4f0%2F8f85ece2-2dd3-41f2-8505-c1081e331a05%2F1748930855169.jpg</t>
  </si>
  <si>
    <t>1748930920047.jpg</t>
  </si>
  <si>
    <t>https://kc.kobotoolbox.org/media/original?media_file=molhamteam%2Fattachments%2Fd29d77f4f6604d6b9c21f60a9ed2b4f0%2F8f85ece2-2dd3-41f2-8505-c1081e331a05%2F1748930920047.jpg</t>
  </si>
  <si>
    <t>8f85ece2-2dd3-41f2-8505-c1081e331a05</t>
  </si>
  <si>
    <t>1748934923321.jpg</t>
  </si>
  <si>
    <t>https://kc.kobotoolbox.org/media/original?media_file=molhamteam%2Fattachments%2Fd29d77f4f6604d6b9c21f60a9ed2b4f0%2F80b148e9-1a45-4f56-84fd-27a2c9172ca2%2F1748934923321.jpg</t>
  </si>
  <si>
    <t>1748934940932.jpg</t>
  </si>
  <si>
    <t>https://kc.kobotoolbox.org/media/original?media_file=molhamteam%2Fattachments%2Fd29d77f4f6604d6b9c21f60a9ed2b4f0%2F80b148e9-1a45-4f56-84fd-27a2c9172ca2%2F1748934940932.jpg</t>
  </si>
  <si>
    <t>1748934969754.jpg</t>
  </si>
  <si>
    <t>https://kc.kobotoolbox.org/media/original?media_file=molhamteam%2Fattachments%2Fd29d77f4f6604d6b9c21f60a9ed2b4f0%2F80b148e9-1a45-4f56-84fd-27a2c9172ca2%2F1748934969754.jpg</t>
  </si>
  <si>
    <t>الكتلة ضمن مربع مهدم A(47-48-57-58-59)</t>
  </si>
  <si>
    <t>80b148e9-1a45-4f56-84fd-27a2c9172ca2</t>
  </si>
  <si>
    <t>1749019618004.jpg</t>
  </si>
  <si>
    <t>https://kc.kobotoolbox.org/media/original?media_file=molhamteam%2Fattachments%2Fd29d77f4f6604d6b9c21f60a9ed2b4f0%2F98f8d321-55e8-44f5-a49e-966165d238ce%2F1749019618004.jpg</t>
  </si>
  <si>
    <t>1749019652209.jpg</t>
  </si>
  <si>
    <t>https://kc.kobotoolbox.org/media/original?media_file=molhamteam%2Fattachments%2Fd29d77f4f6604d6b9c21f60a9ed2b4f0%2F98f8d321-55e8-44f5-a49e-966165d238ce%2F1749019652209.jpg</t>
  </si>
  <si>
    <t>98f8d321-55e8-44f5-a49e-966165d238ce</t>
  </si>
  <si>
    <t>1749019682968.jpg</t>
  </si>
  <si>
    <t>https://kc.kobotoolbox.org/media/original?media_file=molhamteam%2Fattachments%2Fd29d77f4f6604d6b9c21f60a9ed2b4f0%2F9e7adea7-c996-4bcf-8236-b1a85b1504e6%2F1749019682968.jpg</t>
  </si>
  <si>
    <t>1749019884595.jpg</t>
  </si>
  <si>
    <t>https://kc.kobotoolbox.org/media/original?media_file=molhamteam%2Fattachments%2Fd29d77f4f6604d6b9c21f60a9ed2b4f0%2F9e7adea7-c996-4bcf-8236-b1a85b1504e6%2F1749019884595.jpg</t>
  </si>
  <si>
    <t>9e7adea7-c996-4bcf-8236-b1a85b1504e6</t>
  </si>
  <si>
    <t>1749019921939.jpg</t>
  </si>
  <si>
    <t>https://kc.kobotoolbox.org/media/original?media_file=molhamteam%2Fattachments%2Fd29d77f4f6604d6b9c21f60a9ed2b4f0%2F3eac02a3-684a-46ca-8778-b38e2861aab2%2F1749019921939.jpg</t>
  </si>
  <si>
    <t>1749019940112.jpg</t>
  </si>
  <si>
    <t>https://kc.kobotoolbox.org/media/original?media_file=molhamteam%2Fattachments%2Fd29d77f4f6604d6b9c21f60a9ed2b4f0%2F3eac02a3-684a-46ca-8778-b38e2861aab2%2F1749019940112.jpg</t>
  </si>
  <si>
    <t>3eac02a3-684a-46ca-8778-b38e2861aab2</t>
  </si>
  <si>
    <t>1749020014530.jpg</t>
  </si>
  <si>
    <t>https://kc.kobotoolbox.org/media/original?media_file=molhamteam%2Fattachments%2Fd29d77f4f6604d6b9c21f60a9ed2b4f0%2F0157f4dc-42f8-4ad7-a1c8-bbec0b48ef6f%2F1749020014530.jpg</t>
  </si>
  <si>
    <t>1749020034380.jpg</t>
  </si>
  <si>
    <t>https://kc.kobotoolbox.org/media/original?media_file=molhamteam%2Fattachments%2Fd29d77f4f6604d6b9c21f60a9ed2b4f0%2F0157f4dc-42f8-4ad7-a1c8-bbec0b48ef6f%2F1749020034380.jpg</t>
  </si>
  <si>
    <t>0157f4dc-42f8-4ad7-a1c8-bbec0b48ef6f</t>
  </si>
  <si>
    <t>1749020074921.jpg</t>
  </si>
  <si>
    <t>https://kc.kobotoolbox.org/media/original?media_file=molhamteam%2Fattachments%2Fd29d77f4f6604d6b9c21f60a9ed2b4f0%2Ff71a6cd5-175b-4279-888d-1adb2d90dff5%2F1749020074921.jpg</t>
  </si>
  <si>
    <t>1749020095119.jpg</t>
  </si>
  <si>
    <t>https://kc.kobotoolbox.org/media/original?media_file=molhamteam%2Fattachments%2Fd29d77f4f6604d6b9c21f60a9ed2b4f0%2Ff71a6cd5-175b-4279-888d-1adb2d90dff5%2F1749020095119.jpg</t>
  </si>
  <si>
    <t>f71a6cd5-175b-4279-888d-1adb2d90dff5</t>
  </si>
  <si>
    <t>1749020295283.jpg</t>
  </si>
  <si>
    <t>https://kc.kobotoolbox.org/media/original?media_file=molhamteam%2Fattachments%2Fd29d77f4f6604d6b9c21f60a9ed2b4f0%2F7d3e668c-e159-4e0f-addb-f180b04acc91%2F1749020295283.jpg</t>
  </si>
  <si>
    <t>1749020309641.jpg</t>
  </si>
  <si>
    <t>https://kc.kobotoolbox.org/media/original?media_file=molhamteam%2Fattachments%2Fd29d77f4f6604d6b9c21f60a9ed2b4f0%2F7d3e668c-e159-4e0f-addb-f180b04acc91%2F1749020309641.jpg</t>
  </si>
  <si>
    <t>7d3e668c-e159-4e0f-addb-f180b04acc91</t>
  </si>
  <si>
    <t>1749020355112.jpg</t>
  </si>
  <si>
    <t>https://kc.kobotoolbox.org/media/original?media_file=molhamteam%2Fattachments%2Fd29d77f4f6604d6b9c21f60a9ed2b4f0%2F7f42d147-9b64-4515-8307-05d2f12c1257%2F1749020355112.jpg</t>
  </si>
  <si>
    <t>1749020384533.jpg</t>
  </si>
  <si>
    <t>https://kc.kobotoolbox.org/media/original?media_file=molhamteam%2Fattachments%2Fd29d77f4f6604d6b9c21f60a9ed2b4f0%2F7f42d147-9b64-4515-8307-05d2f12c1257%2F1749020384533.jpg</t>
  </si>
  <si>
    <t>7f42d147-9b64-4515-8307-05d2f12c1257</t>
  </si>
  <si>
    <t>1749020489691.jpg</t>
  </si>
  <si>
    <t>https://kc.kobotoolbox.org/media/original?media_file=molhamteam%2Fattachments%2Fd29d77f4f6604d6b9c21f60a9ed2b4f0%2F1ce5ea7f-60db-4633-a39d-3fc866839549%2F1749020489691.jpg</t>
  </si>
  <si>
    <t>1749020506397.jpg</t>
  </si>
  <si>
    <t>https://kc.kobotoolbox.org/media/original?media_file=molhamteam%2Fattachments%2Fd29d77f4f6604d6b9c21f60a9ed2b4f0%2F1ce5ea7f-60db-4633-a39d-3fc866839549%2F1749020506397.jpg</t>
  </si>
  <si>
    <t>1ce5ea7f-60db-4633-a39d-3fc866839549</t>
  </si>
  <si>
    <t>1749021435714.jpg</t>
  </si>
  <si>
    <t>https://kc.kobotoolbox.org/media/original?media_file=molhamteam%2Fattachments%2Fd29d77f4f6604d6b9c21f60a9ed2b4f0%2F2b61ee92-6710-4081-86a4-54327bd8ce32%2F1749021435714.jpg</t>
  </si>
  <si>
    <t>1749021250354.jpg</t>
  </si>
  <si>
    <t>https://kc.kobotoolbox.org/media/original?media_file=molhamteam%2Fattachments%2Fd29d77f4f6604d6b9c21f60a9ed2b4f0%2F2b61ee92-6710-4081-86a4-54327bd8ce32%2F1749021250354.jpg</t>
  </si>
  <si>
    <t>2b61ee92-6710-4081-86a4-54327bd8ce32</t>
  </si>
  <si>
    <t>1749020544517.jpg</t>
  </si>
  <si>
    <t>https://kc.kobotoolbox.org/media/original?media_file=molhamteam%2Fattachments%2Fd29d77f4f6604d6b9c21f60a9ed2b4f0%2F5ccf9969-ed85-4f9a-b533-7d7978908d21%2F1749020544517.jpg</t>
  </si>
  <si>
    <t>1749020599102.jpg</t>
  </si>
  <si>
    <t>https://kc.kobotoolbox.org/media/original?media_file=molhamteam%2Fattachments%2Fd29d77f4f6604d6b9c21f60a9ed2b4f0%2F5ccf9969-ed85-4f9a-b533-7d7978908d21%2F1749020599102.jpg</t>
  </si>
  <si>
    <t>5ccf9969-ed85-4f9a-b533-7d7978908d21</t>
  </si>
  <si>
    <t>1749021737644.jpg</t>
  </si>
  <si>
    <t>https://kc.kobotoolbox.org/media/original?media_file=molhamteam%2Fattachments%2Fd29d77f4f6604d6b9c21f60a9ed2b4f0%2Fa86c3d06-526e-41d9-baae-cc74c25e4f58%2F1749021737644.jpg</t>
  </si>
  <si>
    <t>1749021756183.jpg</t>
  </si>
  <si>
    <t>https://kc.kobotoolbox.org/media/original?media_file=molhamteam%2Fattachments%2Fd29d77f4f6604d6b9c21f60a9ed2b4f0%2Fa86c3d06-526e-41d9-baae-cc74c25e4f58%2F1749021756183.jpg</t>
  </si>
  <si>
    <t>a86c3d06-526e-41d9-baae-cc74c25e4f58</t>
  </si>
  <si>
    <t>1749021821534.jpg</t>
  </si>
  <si>
    <t>https://kc.kobotoolbox.org/media/original?media_file=molhamteam%2Fattachments%2Fd29d77f4f6604d6b9c21f60a9ed2b4f0%2F930a7314-ec17-41fc-9eea-e4a64ab33d51%2F1749021821534.jpg</t>
  </si>
  <si>
    <t>1749021838711.jpg</t>
  </si>
  <si>
    <t>https://kc.kobotoolbox.org/media/original?media_file=molhamteam%2Fattachments%2Fd29d77f4f6604d6b9c21f60a9ed2b4f0%2F930a7314-ec17-41fc-9eea-e4a64ab33d51%2F1749021838711.jpg</t>
  </si>
  <si>
    <t>930a7314-ec17-41fc-9eea-e4a64ab33d51</t>
  </si>
  <si>
    <t>1749021881496.jpg</t>
  </si>
  <si>
    <t>https://kc.kobotoolbox.org/media/original?media_file=molhamteam%2Fattachments%2Fd29d77f4f6604d6b9c21f60a9ed2b4f0%2F863b670f-1022-41f4-aec8-b3bb465f45c9%2F1749021881496.jpg</t>
  </si>
  <si>
    <t>1749021896904.jpg</t>
  </si>
  <si>
    <t>https://kc.kobotoolbox.org/media/original?media_file=molhamteam%2Fattachments%2Fd29d77f4f6604d6b9c21f60a9ed2b4f0%2F863b670f-1022-41f4-aec8-b3bb465f45c9%2F1749021896904.jpg</t>
  </si>
  <si>
    <t>863b670f-1022-41f4-aec8-b3bb465f45c9</t>
  </si>
  <si>
    <t>1749021952689.jpg</t>
  </si>
  <si>
    <t>https://kc.kobotoolbox.org/media/original?media_file=molhamteam%2Fattachments%2Fd29d77f4f6604d6b9c21f60a9ed2b4f0%2Fad2f5df8-8907-411f-8fd0-ec78be9d54b7%2F1749021952689.jpg</t>
  </si>
  <si>
    <t>1749021968435.jpg</t>
  </si>
  <si>
    <t>https://kc.kobotoolbox.org/media/original?media_file=molhamteam%2Fattachments%2Fd29d77f4f6604d6b9c21f60a9ed2b4f0%2Fad2f5df8-8907-411f-8fd0-ec78be9d54b7%2F1749021968435.jpg</t>
  </si>
  <si>
    <t>ad2f5df8-8907-411f-8fd0-ec78be9d54b7</t>
  </si>
  <si>
    <t>1749022034872.jpg</t>
  </si>
  <si>
    <t>https://kc.kobotoolbox.org/media/original?media_file=molhamteam%2Fattachments%2Fd29d77f4f6604d6b9c21f60a9ed2b4f0%2Fc1cb4b7d-c5b8-4b08-9908-8bb5c41eef78%2F1749022034872.jpg</t>
  </si>
  <si>
    <t>1749022048374.jpg</t>
  </si>
  <si>
    <t>https://kc.kobotoolbox.org/media/original?media_file=molhamteam%2Fattachments%2Fd29d77f4f6604d6b9c21f60a9ed2b4f0%2Fc1cb4b7d-c5b8-4b08-9908-8bb5c41eef78%2F1749022048374.jpg</t>
  </si>
  <si>
    <t>c1cb4b7d-c5b8-4b08-9908-8bb5c41eef78</t>
  </si>
  <si>
    <t>1749022083061.jpg</t>
  </si>
  <si>
    <t>https://kc.kobotoolbox.org/media/original?media_file=molhamteam%2Fattachments%2Fd29d77f4f6604d6b9c21f60a9ed2b4f0%2F54df110e-eeb2-4b6d-9dfa-5e6be54c58df%2F1749022083061.jpg</t>
  </si>
  <si>
    <t>1749022127470.jpg</t>
  </si>
  <si>
    <t>https://kc.kobotoolbox.org/media/original?media_file=molhamteam%2Fattachments%2Fd29d77f4f6604d6b9c21f60a9ed2b4f0%2F54df110e-eeb2-4b6d-9dfa-5e6be54c58df%2F1749022127470.jpg</t>
  </si>
  <si>
    <t>54df110e-eeb2-4b6d-9dfa-5e6be54c58df</t>
  </si>
  <si>
    <t>1749022162603.jpg</t>
  </si>
  <si>
    <t>https://kc.kobotoolbox.org/media/original?media_file=molhamteam%2Fattachments%2Fd29d77f4f6604d6b9c21f60a9ed2b4f0%2Fe03c71a5-b364-4e2c-a51d-7c25657a7700%2F1749022162603.jpg</t>
  </si>
  <si>
    <t>1749022170202.jpg</t>
  </si>
  <si>
    <t>https://kc.kobotoolbox.org/media/original?media_file=molhamteam%2Fattachments%2Fd29d77f4f6604d6b9c21f60a9ed2b4f0%2Fe03c71a5-b364-4e2c-a51d-7c25657a7700%2F1749022170202.jpg</t>
  </si>
  <si>
    <t>e03c71a5-b364-4e2c-a51d-7c25657a7700</t>
  </si>
  <si>
    <t>1749022201427.jpg</t>
  </si>
  <si>
    <t>https://kc.kobotoolbox.org/media/original?media_file=molhamteam%2Fattachments%2Fd29d77f4f6604d6b9c21f60a9ed2b4f0%2Fd95de409-739e-442e-b970-656a7fb13a16%2F1749022201427.jpg</t>
  </si>
  <si>
    <t>1749022213365.jpg</t>
  </si>
  <si>
    <t>https://kc.kobotoolbox.org/media/original?media_file=molhamteam%2Fattachments%2Fd29d77f4f6604d6b9c21f60a9ed2b4f0%2Fd95de409-739e-442e-b970-656a7fb13a16%2F1749022213365.jpg</t>
  </si>
  <si>
    <t>d95de409-739e-442e-b970-656a7fb13a16</t>
  </si>
  <si>
    <t>1749022277093.jpg</t>
  </si>
  <si>
    <t>https://kc.kobotoolbox.org/media/original?media_file=molhamteam%2Fattachments%2Fd29d77f4f6604d6b9c21f60a9ed2b4f0%2Fd5dde7ea-2afe-4a92-bfab-4545233d49be%2F1749022277093.jpg</t>
  </si>
  <si>
    <t>1749022342212.jpg</t>
  </si>
  <si>
    <t>https://kc.kobotoolbox.org/media/original?media_file=molhamteam%2Fattachments%2Fd29d77f4f6604d6b9c21f60a9ed2b4f0%2Fd5dde7ea-2afe-4a92-bfab-4545233d49be%2F1749022342212.jpg</t>
  </si>
  <si>
    <t>d5dde7ea-2afe-4a92-bfab-4545233d49be</t>
  </si>
  <si>
    <t>1749022375830.jpg</t>
  </si>
  <si>
    <t>https://kc.kobotoolbox.org/media/original?media_file=molhamteam%2Fattachments%2Fd29d77f4f6604d6b9c21f60a9ed2b4f0%2Fc53b1946-7eca-431b-95e6-9be1bcd6dbf9%2F1749022375830.jpg</t>
  </si>
  <si>
    <t>1749022394183.jpg</t>
  </si>
  <si>
    <t>https://kc.kobotoolbox.org/media/original?media_file=molhamteam%2Fattachments%2Fd29d77f4f6604d6b9c21f60a9ed2b4f0%2Fc53b1946-7eca-431b-95e6-9be1bcd6dbf9%2F1749022394183.jpg</t>
  </si>
  <si>
    <t>c53b1946-7eca-431b-95e6-9be1bcd6dbf9</t>
  </si>
  <si>
    <t>1749022430324.jpg</t>
  </si>
  <si>
    <t>https://kc.kobotoolbox.org/media/original?media_file=molhamteam%2Fattachments%2Fd29d77f4f6604d6b9c21f60a9ed2b4f0%2F5e1287bb-f537-4b44-880f-3516fb974082%2F1749022430324.jpg</t>
  </si>
  <si>
    <t>1749022441358.jpg</t>
  </si>
  <si>
    <t>https://kc.kobotoolbox.org/media/original?media_file=molhamteam%2Fattachments%2Fd29d77f4f6604d6b9c21f60a9ed2b4f0%2F5e1287bb-f537-4b44-880f-3516fb974082%2F1749022441358.jpg</t>
  </si>
  <si>
    <t>5e1287bb-f537-4b44-880f-3516fb974082</t>
  </si>
  <si>
    <t>1749022477466.jpg</t>
  </si>
  <si>
    <t>https://kc.kobotoolbox.org/media/original?media_file=molhamteam%2Fattachments%2Fd29d77f4f6604d6b9c21f60a9ed2b4f0%2F93e88fd7-17f2-46ce-a0ad-16971262180a%2F1749022477466.jpg</t>
  </si>
  <si>
    <t>1749022487325.jpg</t>
  </si>
  <si>
    <t>https://kc.kobotoolbox.org/media/original?media_file=molhamteam%2Fattachments%2Fd29d77f4f6604d6b9c21f60a9ed2b4f0%2F93e88fd7-17f2-46ce-a0ad-16971262180a%2F1749022487325.jpg</t>
  </si>
  <si>
    <t>93e88fd7-17f2-46ce-a0ad-16971262180a</t>
  </si>
  <si>
    <t>1749022518970.jpg</t>
  </si>
  <si>
    <t>https://kc.kobotoolbox.org/media/original?media_file=molhamteam%2Fattachments%2Fd29d77f4f6604d6b9c21f60a9ed2b4f0%2F0c744933-3323-4ae5-a53f-167cd1d1e795%2F1749022518970.jpg</t>
  </si>
  <si>
    <t>1749022527295.jpg</t>
  </si>
  <si>
    <t>https://kc.kobotoolbox.org/media/original?media_file=molhamteam%2Fattachments%2Fd29d77f4f6604d6b9c21f60a9ed2b4f0%2F0c744933-3323-4ae5-a53f-167cd1d1e795%2F1749022527295.jpg</t>
  </si>
  <si>
    <t>0c744933-3323-4ae5-a53f-167cd1d1e795</t>
  </si>
  <si>
    <t>1749022564191.jpg</t>
  </si>
  <si>
    <t>https://kc.kobotoolbox.org/media/original?media_file=molhamteam%2Fattachments%2Fd29d77f4f6604d6b9c21f60a9ed2b4f0%2Fbe019a2a-4de5-41ba-84be-8086a5abf8f6%2F1749022564191.jpg</t>
  </si>
  <si>
    <t>1749022575069.jpg</t>
  </si>
  <si>
    <t>https://kc.kobotoolbox.org/media/original?media_file=molhamteam%2Fattachments%2Fd29d77f4f6604d6b9c21f60a9ed2b4f0%2Fbe019a2a-4de5-41ba-84be-8086a5abf8f6%2F1749022575069.jpg</t>
  </si>
  <si>
    <t>be019a2a-4de5-41ba-84be-8086a5abf8f6</t>
  </si>
  <si>
    <t>1749022705283.jpg</t>
  </si>
  <si>
    <t>https://kc.kobotoolbox.org/media/original?media_file=molhamteam%2Fattachments%2Fd29d77f4f6604d6b9c21f60a9ed2b4f0%2F6097cc79-95a6-4c97-9d6b-c7577fe1c698%2F1749022705283.jpg</t>
  </si>
  <si>
    <t>1749022732814.jpg</t>
  </si>
  <si>
    <t>https://kc.kobotoolbox.org/media/original?media_file=molhamteam%2Fattachments%2Fd29d77f4f6604d6b9c21f60a9ed2b4f0%2F6097cc79-95a6-4c97-9d6b-c7577fe1c698%2F1749022732814.jpg</t>
  </si>
  <si>
    <t>6097cc79-95a6-4c97-9d6b-c7577fe1c698</t>
  </si>
  <si>
    <t>1749022886846.jpg</t>
  </si>
  <si>
    <t>https://kc.kobotoolbox.org/media/original?media_file=molhamteam%2Fattachments%2Fd29d77f4f6604d6b9c21f60a9ed2b4f0%2F6f14dc30-bbc1-48a1-800f-dd67e747416d%2F1749022886846.jpg</t>
  </si>
  <si>
    <t>1749022898080.jpg</t>
  </si>
  <si>
    <t>https://kc.kobotoolbox.org/media/original?media_file=molhamteam%2Fattachments%2Fd29d77f4f6604d6b9c21f60a9ed2b4f0%2F6f14dc30-bbc1-48a1-800f-dd67e747416d%2F1749022898080.jpg</t>
  </si>
  <si>
    <t>6f14dc30-bbc1-48a1-800f-dd67e747416d</t>
  </si>
  <si>
    <t>1749023153712.jpg</t>
  </si>
  <si>
    <t>https://kc.kobotoolbox.org/media/original?media_file=molhamteam%2Fattachments%2Fd29d77f4f6604d6b9c21f60a9ed2b4f0%2F286bc8d6-ae81-4609-aba0-dfbfc9c90fa9%2F1749023153712.jpg</t>
  </si>
  <si>
    <t>1749023368542.jpg</t>
  </si>
  <si>
    <t>https://kc.kobotoolbox.org/media/original?media_file=molhamteam%2Fattachments%2Fd29d77f4f6604d6b9c21f60a9ed2b4f0%2F286bc8d6-ae81-4609-aba0-dfbfc9c90fa9%2F1749023368542.jpg</t>
  </si>
  <si>
    <t>المحلات التجارية عبارة عن طابقين وتتألف من محل تجاري ونصية اعتبرت طابق</t>
  </si>
  <si>
    <t>286bc8d6-ae81-4609-aba0-dfbfc9c90fa9</t>
  </si>
  <si>
    <t>1749026854859.jpg</t>
  </si>
  <si>
    <t>https://kc.kobotoolbox.org/media/original?media_file=molhamteam%2Fattachments%2Fd29d77f4f6604d6b9c21f60a9ed2b4f0%2Fc90633ae-e626-488c-a681-f63dfc45625c%2F1749026854859.jpg</t>
  </si>
  <si>
    <t>1749026908045.jpg</t>
  </si>
  <si>
    <t>https://kc.kobotoolbox.org/media/original?media_file=molhamteam%2Fattachments%2Fd29d77f4f6604d6b9c21f60a9ed2b4f0%2Fc90633ae-e626-488c-a681-f63dfc45625c%2F1749026908045.jpg</t>
  </si>
  <si>
    <t>المحلات التجارية تتألف من محل ونصية اعتبرت طابقين</t>
  </si>
  <si>
    <t>c90633ae-e626-488c-a681-f63dfc45625c</t>
  </si>
  <si>
    <t>1749026994621.jpg</t>
  </si>
  <si>
    <t>https://kc.kobotoolbox.org/media/original?media_file=molhamteam%2Fattachments%2Fd29d77f4f6604d6b9c21f60a9ed2b4f0%2F800bf18e-37af-4afb-b9a9-12f3130af8ea%2F1749026994621.jpg</t>
  </si>
  <si>
    <t>1749026999913.jpg</t>
  </si>
  <si>
    <t>https://kc.kobotoolbox.org/media/original?media_file=molhamteam%2Fattachments%2Fd29d77f4f6604d6b9c21f60a9ed2b4f0%2F800bf18e-37af-4afb-b9a9-12f3130af8ea%2F1749026999913.jpg</t>
  </si>
  <si>
    <t>800bf18e-37af-4afb-b9a9-12f3130af8ea</t>
  </si>
  <si>
    <t>1749027025152.jpg</t>
  </si>
  <si>
    <t>https://kc.kobotoolbox.org/media/original?media_file=molhamteam%2Fattachments%2Fd29d77f4f6604d6b9c21f60a9ed2b4f0%2Fa7f6736e-ef85-4b48-b47f-034fbb71b45e%2F1749027025152.jpg</t>
  </si>
  <si>
    <t>1749027045579.jpg</t>
  </si>
  <si>
    <t>https://kc.kobotoolbox.org/media/original?media_file=molhamteam%2Fattachments%2Fd29d77f4f6604d6b9c21f60a9ed2b4f0%2Fa7f6736e-ef85-4b48-b47f-034fbb71b45e%2F1749027045579.jpg</t>
  </si>
  <si>
    <t>a7f6736e-ef85-4b48-b47f-034fbb71b45e</t>
  </si>
  <si>
    <t>1749027077938.jpg</t>
  </si>
  <si>
    <t>https://kc.kobotoolbox.org/media/original?media_file=molhamteam%2Fattachments%2Fd29d77f4f6604d6b9c21f60a9ed2b4f0%2Ff441fdff-6951-428c-b8cc-43794b0d488d%2F1749027077938.jpg</t>
  </si>
  <si>
    <t>1749027092189.jpg</t>
  </si>
  <si>
    <t>https://kc.kobotoolbox.org/media/original?media_file=molhamteam%2Fattachments%2Fd29d77f4f6604d6b9c21f60a9ed2b4f0%2Ff441fdff-6951-428c-b8cc-43794b0d488d%2F1749027092189.jpg</t>
  </si>
  <si>
    <t>f441fdff-6951-428c-b8cc-43794b0d488d</t>
  </si>
  <si>
    <t>1749027129090.jpg</t>
  </si>
  <si>
    <t>https://kc.kobotoolbox.org/media/original?media_file=molhamteam%2Fattachments%2Fd29d77f4f6604d6b9c21f60a9ed2b4f0%2F91e47820-a0c9-4b1b-9ccc-7e84182ee24e%2F1749027129090.jpg</t>
  </si>
  <si>
    <t>1749027144024.jpg</t>
  </si>
  <si>
    <t>https://kc.kobotoolbox.org/media/original?media_file=molhamteam%2Fattachments%2Fd29d77f4f6604d6b9c21f60a9ed2b4f0%2F91e47820-a0c9-4b1b-9ccc-7e84182ee24e%2F1749027144024.jpg</t>
  </si>
  <si>
    <t>91e47820-a0c9-4b1b-9ccc-7e84182ee24e</t>
  </si>
  <si>
    <t>1749027253349.jpg</t>
  </si>
  <si>
    <t>https://kc.kobotoolbox.org/media/original?media_file=molhamteam%2Fattachments%2Fd29d77f4f6604d6b9c21f60a9ed2b4f0%2F0f248d96-ce51-4569-9f9f-5a699c188dca%2F1749027253349.jpg</t>
  </si>
  <si>
    <t>1749027321041.jpg</t>
  </si>
  <si>
    <t>https://kc.kobotoolbox.org/media/original?media_file=molhamteam%2Fattachments%2Fd29d77f4f6604d6b9c21f60a9ed2b4f0%2F0f248d96-ce51-4569-9f9f-5a699c188dca%2F1749027321041.jpg</t>
  </si>
  <si>
    <t>0f248d96-ce51-4569-9f9f-5a699c188dca</t>
  </si>
  <si>
    <t>1749027383503.jpg</t>
  </si>
  <si>
    <t>https://kc.kobotoolbox.org/media/original?media_file=molhamteam%2Fattachments%2Fd29d77f4f6604d6b9c21f60a9ed2b4f0%2F3ce4bc70-4ce4-46da-b3f6-e6286072ac1f%2F1749027383503.jpg</t>
  </si>
  <si>
    <t>1749027391075.jpg</t>
  </si>
  <si>
    <t>https://kc.kobotoolbox.org/media/original?media_file=molhamteam%2Fattachments%2Fd29d77f4f6604d6b9c21f60a9ed2b4f0%2F3ce4bc70-4ce4-46da-b3f6-e6286072ac1f%2F1749027391075.jpg</t>
  </si>
  <si>
    <t>3ce4bc70-4ce4-46da-b3f6-e6286072ac1f</t>
  </si>
  <si>
    <t>1749027483022.jpg</t>
  </si>
  <si>
    <t>https://kc.kobotoolbox.org/media/original?media_file=molhamteam%2Fattachments%2Fd29d77f4f6604d6b9c21f60a9ed2b4f0%2F2fa024a1-365d-411e-bf8f-958aab4c7804%2F1749027483022.jpg</t>
  </si>
  <si>
    <t>1749027492813.jpg</t>
  </si>
  <si>
    <t>https://kc.kobotoolbox.org/media/original?media_file=molhamteam%2Fattachments%2Fd29d77f4f6604d6b9c21f60a9ed2b4f0%2F2fa024a1-365d-411e-bf8f-958aab4c7804%2F1749027492813.jpg</t>
  </si>
  <si>
    <t>2fa024a1-365d-411e-bf8f-958aab4c7804</t>
  </si>
  <si>
    <t>1749027539260.jpg</t>
  </si>
  <si>
    <t>https://kc.kobotoolbox.org/media/original?media_file=molhamteam%2Fattachments%2Fd29d77f4f6604d6b9c21f60a9ed2b4f0%2F73cc2827-cd19-47cf-b045-7605413d793e%2F1749027539260.jpg</t>
  </si>
  <si>
    <t>1749027546835.jpg</t>
  </si>
  <si>
    <t>https://kc.kobotoolbox.org/media/original?media_file=molhamteam%2Fattachments%2Fd29d77f4f6604d6b9c21f60a9ed2b4f0%2F73cc2827-cd19-47cf-b045-7605413d793e%2F1749027546835.jpg</t>
  </si>
  <si>
    <t>73cc2827-cd19-47cf-b045-7605413d793e</t>
  </si>
  <si>
    <t>1749027574621.jpg</t>
  </si>
  <si>
    <t>https://kc.kobotoolbox.org/media/original?media_file=molhamteam%2Fattachments%2Fd29d77f4f6604d6b9c21f60a9ed2b4f0%2Fae53b8de-e52a-4298-8030-5d79ff5edadb%2F1749027574621.jpg</t>
  </si>
  <si>
    <t>1749027619401.jpg</t>
  </si>
  <si>
    <t>https://kc.kobotoolbox.org/media/original?media_file=molhamteam%2Fattachments%2Fd29d77f4f6604d6b9c21f60a9ed2b4f0%2Fae53b8de-e52a-4298-8030-5d79ff5edadb%2F1749027619401.jpg</t>
  </si>
  <si>
    <t>ae53b8de-e52a-4298-8030-5d79ff5edadb</t>
  </si>
  <si>
    <t>1749027656863.jpg</t>
  </si>
  <si>
    <t>https://kc.kobotoolbox.org/media/original?media_file=molhamteam%2Fattachments%2Fd29d77f4f6604d6b9c21f60a9ed2b4f0%2F24f55bf5-f086-4257-8f82-ec00ba1c0541%2F1749027656863.jpg</t>
  </si>
  <si>
    <t>1749027665582.jpg</t>
  </si>
  <si>
    <t>https://kc.kobotoolbox.org/media/original?media_file=molhamteam%2Fattachments%2Fd29d77f4f6604d6b9c21f60a9ed2b4f0%2F24f55bf5-f086-4257-8f82-ec00ba1c0541%2F1749027665582.jpg</t>
  </si>
  <si>
    <t>24f55bf5-f086-4257-8f82-ec00ba1c0541</t>
  </si>
  <si>
    <t>1749023806784.jpg</t>
  </si>
  <si>
    <t>https://kc.kobotoolbox.org/media/original?media_file=molhamteam%2Fattachments%2Fd29d77f4f6604d6b9c21f60a9ed2b4f0%2F5c4695b2-5718-498a-a021-9a2626e147ce%2F1749023806784.jpg</t>
  </si>
  <si>
    <t>1749023903738.jpg</t>
  </si>
  <si>
    <t>https://kc.kobotoolbox.org/media/original?media_file=molhamteam%2Fattachments%2Fd29d77f4f6604d6b9c21f60a9ed2b4f0%2F5c4695b2-5718-498a-a021-9a2626e147ce%2F1749023903738.jpg</t>
  </si>
  <si>
    <t>تم اعادة تشييد المحل التجاري والطابق الاول بدون اكساء</t>
  </si>
  <si>
    <t>5c4695b2-5718-498a-a021-9a2626e147ce</t>
  </si>
  <si>
    <t>1749024187165.jpg</t>
  </si>
  <si>
    <t>https://kc.kobotoolbox.org/media/original?media_file=molhamteam%2Fattachments%2Fd29d77f4f6604d6b9c21f60a9ed2b4f0%2Fa981555b-5f25-44ec-a7d7-a680eaaf1010%2F1749024187165.jpg</t>
  </si>
  <si>
    <t>1749024197954.jpg</t>
  </si>
  <si>
    <t>https://kc.kobotoolbox.org/media/original?media_file=molhamteam%2Fattachments%2Fd29d77f4f6604d6b9c21f60a9ed2b4f0%2Fa981555b-5f25-44ec-a7d7-a680eaaf1010%2F1749024197954.jpg</t>
  </si>
  <si>
    <t>تم انشاء محل تجاري على مساحة 40 متر فقط</t>
  </si>
  <si>
    <t>a981555b-5f25-44ec-a7d7-a680eaaf1010</t>
  </si>
  <si>
    <t>1749024261992.jpg</t>
  </si>
  <si>
    <t>https://kc.kobotoolbox.org/media/original?media_file=molhamteam%2Fattachments%2Fd29d77f4f6604d6b9c21f60a9ed2b4f0%2F81bee96b-1135-43d2-b48b-3d1720ddbc9f%2F1749024261992.jpg</t>
  </si>
  <si>
    <t>1749024273676.jpg</t>
  </si>
  <si>
    <t>https://kc.kobotoolbox.org/media/original?media_file=molhamteam%2Fattachments%2Fd29d77f4f6604d6b9c21f60a9ed2b4f0%2F81bee96b-1135-43d2-b48b-3d1720ddbc9f%2F1749024273676.jpg</t>
  </si>
  <si>
    <t>تم اعادة تشييد محل تجاري وطابق اول على العضم</t>
  </si>
  <si>
    <t>81bee96b-1135-43d2-b48b-3d1720ddbc9f</t>
  </si>
  <si>
    <t>1749024411396.jpg</t>
  </si>
  <si>
    <t>https://kc.kobotoolbox.org/media/original?media_file=molhamteam%2Fattachments%2Fd29d77f4f6604d6b9c21f60a9ed2b4f0%2Fade6d946-74be-4372-965a-021772e73f2c%2F1749024411396.jpg</t>
  </si>
  <si>
    <t>1749024425708.jpg</t>
  </si>
  <si>
    <t>https://kc.kobotoolbox.org/media/original?media_file=molhamteam%2Fattachments%2Fd29d77f4f6604d6b9c21f60a9ed2b4f0%2Fade6d946-74be-4372-965a-021772e73f2c%2F1749024425708.jpg</t>
  </si>
  <si>
    <t>ade6d946-74be-4372-965a-021772e73f2c</t>
  </si>
  <si>
    <t>1749024501340.jpg</t>
  </si>
  <si>
    <t>https://kc.kobotoolbox.org/media/original?media_file=molhamteam%2Fattachments%2Fd29d77f4f6604d6b9c21f60a9ed2b4f0%2F19302b0e-6452-43a7-917d-9b3a32b6a4f8%2F1749024501340.jpg</t>
  </si>
  <si>
    <t>1749024525044.jpg</t>
  </si>
  <si>
    <t>https://kc.kobotoolbox.org/media/original?media_file=molhamteam%2Fattachments%2Fd29d77f4f6604d6b9c21f60a9ed2b4f0%2F19302b0e-6452-43a7-917d-9b3a32b6a4f8%2F1749024525044.jpg</t>
  </si>
  <si>
    <t>19302b0e-6452-43a7-917d-9b3a32b6a4f8</t>
  </si>
  <si>
    <t>1749024759823.jpg</t>
  </si>
  <si>
    <t>https://kc.kobotoolbox.org/media/original?media_file=molhamteam%2Fattachments%2Fd29d77f4f6604d6b9c21f60a9ed2b4f0%2F31d3d3a6-db2a-41d1-9a8b-84faae873eb6%2F1749024759823.jpg</t>
  </si>
  <si>
    <t>1749024781020.jpg</t>
  </si>
  <si>
    <t>https://kc.kobotoolbox.org/media/original?media_file=molhamteam%2Fattachments%2Fd29d77f4f6604d6b9c21f60a9ed2b4f0%2F31d3d3a6-db2a-41d1-9a8b-84faae873eb6%2F1749024781020.jpg</t>
  </si>
  <si>
    <t>مهدم سقف الطابق الاخير</t>
  </si>
  <si>
    <t>31d3d3a6-db2a-41d1-9a8b-84faae873eb6</t>
  </si>
  <si>
    <t>1749024947002.jpg</t>
  </si>
  <si>
    <t>https://kc.kobotoolbox.org/media/original?media_file=molhamteam%2Fattachments%2Fd29d77f4f6604d6b9c21f60a9ed2b4f0%2Fe74605dc-c335-4f84-9bd7-195e442b6296%2F1749024947002.jpg</t>
  </si>
  <si>
    <t>1749025017811.jpg</t>
  </si>
  <si>
    <t>https://kc.kobotoolbox.org/media/original?media_file=molhamteam%2Fattachments%2Fd29d77f4f6604d6b9c21f60a9ed2b4f0%2Fe74605dc-c335-4f84-9bd7-195e442b6296%2F1749025017811.jpg</t>
  </si>
  <si>
    <t>تتألف المحلات التجارية من محل ونصاصي اعتبرت طابق</t>
  </si>
  <si>
    <t>e74605dc-c335-4f84-9bd7-195e442b6296</t>
  </si>
  <si>
    <t>1749025103278.jpg</t>
  </si>
  <si>
    <t>https://kc.kobotoolbox.org/media/original?media_file=molhamteam%2Fattachments%2Fd29d77f4f6604d6b9c21f60a9ed2b4f0%2Fcac5462b-a370-473f-b3e1-f7498f90fa26%2F1749025103278.jpg</t>
  </si>
  <si>
    <t>1749025126463.jpg</t>
  </si>
  <si>
    <t>https://kc.kobotoolbox.org/media/original?media_file=molhamteam%2Fattachments%2Fd29d77f4f6604d6b9c21f60a9ed2b4f0%2Fcac5462b-a370-473f-b3e1-f7498f90fa26%2F1749025126463.jpg</t>
  </si>
  <si>
    <t>ضرر بالسقفين الاخيرين واعمدة الطابق الاخير</t>
  </si>
  <si>
    <t>cac5462b-a370-473f-b3e1-f7498f90fa26</t>
  </si>
  <si>
    <t>1749025216400.jpg</t>
  </si>
  <si>
    <t>https://kc.kobotoolbox.org/media/original?media_file=molhamteam%2Fattachments%2Fd29d77f4f6604d6b9c21f60a9ed2b4f0%2F6e5b7c19-224b-4a4d-bb84-d196d5bc36fd%2F1749025216400.jpg</t>
  </si>
  <si>
    <t>1749025230780.jpg</t>
  </si>
  <si>
    <t>https://kc.kobotoolbox.org/media/original?media_file=molhamteam%2Fattachments%2Fd29d77f4f6604d6b9c21f60a9ed2b4f0%2F6e5b7c19-224b-4a4d-bb84-d196d5bc36fd%2F1749025230780.jpg</t>
  </si>
  <si>
    <t>مهدم من السقف الاخير</t>
  </si>
  <si>
    <t>6e5b7c19-224b-4a4d-bb84-d196d5bc36fd</t>
  </si>
  <si>
    <t>1749025733721.jpg</t>
  </si>
  <si>
    <t>https://kc.kobotoolbox.org/media/original?media_file=molhamteam%2Fattachments%2Fd29d77f4f6604d6b9c21f60a9ed2b4f0%2Fb93708d5-6d03-496f-a449-8d52bf54c3cf%2F1749025733721.jpg</t>
  </si>
  <si>
    <t>1749025495039.jpg</t>
  </si>
  <si>
    <t>https://kc.kobotoolbox.org/media/original?media_file=molhamteam%2Fattachments%2Fd29d77f4f6604d6b9c21f60a9ed2b4f0%2Fb93708d5-6d03-496f-a449-8d52bf54c3cf%2F1749025495039.jpg</t>
  </si>
  <si>
    <t>b93708d5-6d03-496f-a449-8d52bf54c3cf</t>
  </si>
  <si>
    <t>1749025829450.jpg</t>
  </si>
  <si>
    <t>https://kc.kobotoolbox.org/media/original?media_file=molhamteam%2Fattachments%2Fd29d77f4f6604d6b9c21f60a9ed2b4f0%2F5cefa52e-b2ac-458f-b03c-3ab3f20cabc3%2F1749025829450.jpg</t>
  </si>
  <si>
    <t>1749025869985.jpg</t>
  </si>
  <si>
    <t>https://kc.kobotoolbox.org/media/original?media_file=molhamteam%2Fattachments%2Fd29d77f4f6604d6b9c21f60a9ed2b4f0%2F5cefa52e-b2ac-458f-b03c-3ab3f20cabc3%2F1749025869985.jpg</t>
  </si>
  <si>
    <t>يوجد ملحق من طرف واحد</t>
  </si>
  <si>
    <t>5cefa52e-b2ac-458f-b03c-3ab3f20cabc3</t>
  </si>
  <si>
    <t>1749026656201.jpg</t>
  </si>
  <si>
    <t>https://kc.kobotoolbox.org/media/original?media_file=molhamteam%2Fattachments%2Fd29d77f4f6604d6b9c21f60a9ed2b4f0%2F52964bc0-5873-43ec-813a-3d629a6abc21%2F1749026656201.jpg</t>
  </si>
  <si>
    <t>1749026671307.jpg</t>
  </si>
  <si>
    <t>https://kc.kobotoolbox.org/media/original?media_file=molhamteam%2Fattachments%2Fd29d77f4f6604d6b9c21f60a9ed2b4f0%2F52964bc0-5873-43ec-813a-3d629a6abc21%2F1749026671307.jpg</t>
  </si>
  <si>
    <t>52964bc0-5873-43ec-813a-3d629a6abc21</t>
  </si>
  <si>
    <t>1749026592478.jpg</t>
  </si>
  <si>
    <t>https://kc.kobotoolbox.org/media/original?media_file=molhamteam%2Fattachments%2Fd29d77f4f6604d6b9c21f60a9ed2b4f0%2F32ecfb6c-8979-4453-993b-38de2ba9e7bb%2F1749026592478.jpg</t>
  </si>
  <si>
    <t>1749026606457.jpg</t>
  </si>
  <si>
    <t>https://kc.kobotoolbox.org/media/original?media_file=molhamteam%2Fattachments%2Fd29d77f4f6604d6b9c21f60a9ed2b4f0%2F32ecfb6c-8979-4453-993b-38de2ba9e7bb%2F1749026606457.jpg</t>
  </si>
  <si>
    <t>32ecfb6c-8979-4453-993b-38de2ba9e7bb</t>
  </si>
  <si>
    <t>1749026447075.jpg</t>
  </si>
  <si>
    <t>https://kc.kobotoolbox.org/media/original?media_file=molhamteam%2Fattachments%2Fd29d77f4f6604d6b9c21f60a9ed2b4f0%2F19851886-fa52-47fb-9de6-1ec9115f9e32%2F1749026447075.jpg</t>
  </si>
  <si>
    <t>1749026459415.jpg</t>
  </si>
  <si>
    <t>https://kc.kobotoolbox.org/media/original?media_file=molhamteam%2Fattachments%2Fd29d77f4f6604d6b9c21f60a9ed2b4f0%2F19851886-fa52-47fb-9de6-1ec9115f9e32%2F1749026459415.jpg</t>
  </si>
  <si>
    <t>مهدم اخر طابقين</t>
  </si>
  <si>
    <t>19851886-fa52-47fb-9de6-1ec9115f9e32</t>
  </si>
  <si>
    <t>1749026242133.jpg</t>
  </si>
  <si>
    <t>https://kc.kobotoolbox.org/media/original?media_file=molhamteam%2Fattachments%2Fd29d77f4f6604d6b9c21f60a9ed2b4f0%2F30cd216f-f2fb-4d2a-9e8d-3139ff77dfc0%2F1749026242133.jpg</t>
  </si>
  <si>
    <t>1749026257949.jpg</t>
  </si>
  <si>
    <t>https://kc.kobotoolbox.org/media/original?media_file=molhamteam%2Fattachments%2Fd29d77f4f6604d6b9c21f60a9ed2b4f0%2F30cd216f-f2fb-4d2a-9e8d-3139ff77dfc0%2F1749026257949.jpg</t>
  </si>
  <si>
    <t>30cd216f-f2fb-4d2a-9e8d-3139ff77dfc0</t>
  </si>
  <si>
    <t>1749026183641.jpg</t>
  </si>
  <si>
    <t>https://kc.kobotoolbox.org/media/original?media_file=molhamteam%2Fattachments%2Fd29d77f4f6604d6b9c21f60a9ed2b4f0%2F60a5603b-dd76-4dbf-87bb-bd6f4d5d07c5%2F1749026183641.jpg</t>
  </si>
  <si>
    <t>1749026207063.jpg</t>
  </si>
  <si>
    <t>https://kc.kobotoolbox.org/media/original?media_file=molhamteam%2Fattachments%2Fd29d77f4f6604d6b9c21f60a9ed2b4f0%2F60a5603b-dd76-4dbf-87bb-bd6f4d5d07c5%2F1749026207063.jpg</t>
  </si>
  <si>
    <t>60a5603b-dd76-4dbf-87bb-bd6f4d5d07c5</t>
  </si>
  <si>
    <t>1748942118671.jpg</t>
  </si>
  <si>
    <t>https://kc.kobotoolbox.org/media/original?media_file=molhamteam%2Fattachments%2Fd29d77f4f6604d6b9c21f60a9ed2b4f0%2F5fb70d81-4ba0-4488-a5a7-d471cb54c477%2F1748942118671.jpg</t>
  </si>
  <si>
    <t>1748942197969.jpg</t>
  </si>
  <si>
    <t>https://kc.kobotoolbox.org/media/original?media_file=molhamteam%2Fattachments%2Fd29d77f4f6604d6b9c21f60a9ed2b4f0%2F5fb70d81-4ba0-4488-a5a7-d471cb54c477%2F1748942197969.jpg</t>
  </si>
  <si>
    <t>5fb70d81-4ba0-4488-a5a7-d471cb54c477</t>
  </si>
  <si>
    <t>1749026101758.jpg</t>
  </si>
  <si>
    <t>https://kc.kobotoolbox.org/media/original?media_file=molhamteam%2Fattachments%2Fd29d77f4f6604d6b9c21f60a9ed2b4f0%2Ff1da9c11-648b-40ed-a24f-cf213ac16066%2F1749026101758.jpg</t>
  </si>
  <si>
    <t>1748942059208.jpg</t>
  </si>
  <si>
    <t>https://kc.kobotoolbox.org/media/original?media_file=molhamteam%2Fattachments%2Fd29d77f4f6604d6b9c21f60a9ed2b4f0%2Ff1da9c11-648b-40ed-a24f-cf213ac16066%2F1748942059208.jpg</t>
  </si>
  <si>
    <t>f1da9c11-648b-40ed-a24f-cf213ac16066</t>
  </si>
  <si>
    <t>1748940815301.jpg</t>
  </si>
  <si>
    <t>https://kc.kobotoolbox.org/media/original?media_file=molhamteam%2Fattachments%2Fd29d77f4f6604d6b9c21f60a9ed2b4f0%2F6d430917-7970-46bf-9890-5b7c1df08c94%2F1748940815301.jpg</t>
  </si>
  <si>
    <t>1748940830691.jpg</t>
  </si>
  <si>
    <t>https://kc.kobotoolbox.org/media/original?media_file=molhamteam%2Fattachments%2Fd29d77f4f6604d6b9c21f60a9ed2b4f0%2F6d430917-7970-46bf-9890-5b7c1df08c94%2F1748940830691.jpg</t>
  </si>
  <si>
    <t>6d430917-7970-46bf-9890-5b7c1df08c94</t>
  </si>
  <si>
    <t>1748940908774.jpg</t>
  </si>
  <si>
    <t>https://kc.kobotoolbox.org/media/original?media_file=molhamteam%2Fattachments%2Fd29d77f4f6604d6b9c21f60a9ed2b4f0%2F3a46b674-11c7-459e-ac68-54f285b2c258%2F1748940908774.jpg</t>
  </si>
  <si>
    <t>1748940917476.jpg</t>
  </si>
  <si>
    <t>https://kc.kobotoolbox.org/media/original?media_file=molhamteam%2Fattachments%2Fd29d77f4f6604d6b9c21f60a9ed2b4f0%2F3a46b674-11c7-459e-ac68-54f285b2c258%2F1748940917476.jpg</t>
  </si>
  <si>
    <t>3a46b674-11c7-459e-ac68-54f285b2c258</t>
  </si>
  <si>
    <t>1748941016399.jpg</t>
  </si>
  <si>
    <t>https://kc.kobotoolbox.org/media/original?media_file=molhamteam%2Fattachments%2Fd29d77f4f6604d6b9c21f60a9ed2b4f0%2Fb7434a4d-0ffe-4141-8d02-f94f47e8be62%2F1748941016399.jpg</t>
  </si>
  <si>
    <t>1748941022871.jpg</t>
  </si>
  <si>
    <t>https://kc.kobotoolbox.org/media/original?media_file=molhamteam%2Fattachments%2Fd29d77f4f6604d6b9c21f60a9ed2b4f0%2Fb7434a4d-0ffe-4141-8d02-f94f47e8be62%2F1748941022871.jpg</t>
  </si>
  <si>
    <t>b7434a4d-0ffe-4141-8d02-f94f47e8be62</t>
  </si>
  <si>
    <t>1748941084102.jpg</t>
  </si>
  <si>
    <t>https://kc.kobotoolbox.org/media/original?media_file=molhamteam%2Fattachments%2Fd29d77f4f6604d6b9c21f60a9ed2b4f0%2Ff7cf51f3-6d75-4356-b712-ed498a39e4cd%2F1748941084102.jpg</t>
  </si>
  <si>
    <t>1748941090226.jpg</t>
  </si>
  <si>
    <t>https://kc.kobotoolbox.org/media/original?media_file=molhamteam%2Fattachments%2Fd29d77f4f6604d6b9c21f60a9ed2b4f0%2Ff7cf51f3-6d75-4356-b712-ed498a39e4cd%2F1748941090226.jpg</t>
  </si>
  <si>
    <t>f7cf51f3-6d75-4356-b712-ed498a39e4cd</t>
  </si>
  <si>
    <t>1748941164179.jpg</t>
  </si>
  <si>
    <t>https://kc.kobotoolbox.org/media/original?media_file=molhamteam%2Fattachments%2Fd29d77f4f6604d6b9c21f60a9ed2b4f0%2F889c49cc-faf8-414b-870e-485dc6f4de7f%2F1748941164179.jpg</t>
  </si>
  <si>
    <t>1748941173624.jpg</t>
  </si>
  <si>
    <t>https://kc.kobotoolbox.org/media/original?media_file=molhamteam%2Fattachments%2Fd29d77f4f6604d6b9c21f60a9ed2b4f0%2F889c49cc-faf8-414b-870e-485dc6f4de7f%2F1748941173624.jpg</t>
  </si>
  <si>
    <t>889c49cc-faf8-414b-870e-485dc6f4de7f</t>
  </si>
  <si>
    <t>1748941220584.jpg</t>
  </si>
  <si>
    <t>https://kc.kobotoolbox.org/media/original?media_file=molhamteam%2Fattachments%2Fd29d77f4f6604d6b9c21f60a9ed2b4f0%2F711f5dc4-d520-43ff-b790-0a81bf1ff7f8%2F1748941220584.jpg</t>
  </si>
  <si>
    <t>1748941227476.jpg</t>
  </si>
  <si>
    <t>https://kc.kobotoolbox.org/media/original?media_file=molhamteam%2Fattachments%2Fd29d77f4f6604d6b9c21f60a9ed2b4f0%2F711f5dc4-d520-43ff-b790-0a81bf1ff7f8%2F1748941227476.jpg</t>
  </si>
  <si>
    <t>711f5dc4-d520-43ff-b790-0a81bf1ff7f8</t>
  </si>
  <si>
    <t>1748941301956.jpg</t>
  </si>
  <si>
    <t>https://kc.kobotoolbox.org/media/original?media_file=molhamteam%2Fattachments%2Fd29d77f4f6604d6b9c21f60a9ed2b4f0%2Fe0a52caa-96c2-482c-8623-84d00cd30522%2F1748941301956.jpg</t>
  </si>
  <si>
    <t>1748941311400.jpg</t>
  </si>
  <si>
    <t>https://kc.kobotoolbox.org/media/original?media_file=molhamteam%2Fattachments%2Fd29d77f4f6604d6b9c21f60a9ed2b4f0%2Fe0a52caa-96c2-482c-8623-84d00cd30522%2F1748941311400.jpg</t>
  </si>
  <si>
    <t>e0a52caa-96c2-482c-8623-84d00cd30522</t>
  </si>
  <si>
    <t>1748941380485.jpg</t>
  </si>
  <si>
    <t>https://kc.kobotoolbox.org/media/original?media_file=molhamteam%2Fattachments%2Fd29d77f4f6604d6b9c21f60a9ed2b4f0%2F179f1d8d-d8ac-4720-ad69-805b7f4ebae0%2F1748941380485.jpg</t>
  </si>
  <si>
    <t>1748941389485.jpg</t>
  </si>
  <si>
    <t>https://kc.kobotoolbox.org/media/original?media_file=molhamteam%2Fattachments%2Fd29d77f4f6604d6b9c21f60a9ed2b4f0%2F179f1d8d-d8ac-4720-ad69-805b7f4ebae0%2F1748941389485.jpg</t>
  </si>
  <si>
    <t>179f1d8d-d8ac-4720-ad69-805b7f4ebae0</t>
  </si>
  <si>
    <t>1748941457947.jpg</t>
  </si>
  <si>
    <t>https://kc.kobotoolbox.org/media/original?media_file=molhamteam%2Fattachments%2Fd29d77f4f6604d6b9c21f60a9ed2b4f0%2F1dc00752-1607-4a8f-8ea3-092d15651862%2F1748941457947.jpg</t>
  </si>
  <si>
    <t>1748941473241.jpg</t>
  </si>
  <si>
    <t>https://kc.kobotoolbox.org/media/original?media_file=molhamteam%2Fattachments%2Fd29d77f4f6604d6b9c21f60a9ed2b4f0%2F1dc00752-1607-4a8f-8ea3-092d15651862%2F1748941473241.jpg</t>
  </si>
  <si>
    <t>1dc00752-1607-4a8f-8ea3-092d15651862</t>
  </si>
  <si>
    <t>1748941562417.jpg</t>
  </si>
  <si>
    <t>https://kc.kobotoolbox.org/media/original?media_file=molhamteam%2Fattachments%2Fd29d77f4f6604d6b9c21f60a9ed2b4f0%2F60d7fe48-2109-48c4-b260-f8f914341122%2F1748941562417.jpg</t>
  </si>
  <si>
    <t>1748941616061.jpg</t>
  </si>
  <si>
    <t>https://kc.kobotoolbox.org/media/original?media_file=molhamteam%2Fattachments%2Fd29d77f4f6604d6b9c21f60a9ed2b4f0%2F60d7fe48-2109-48c4-b260-f8f914341122%2F1748941616061.jpg</t>
  </si>
  <si>
    <t>1748941639721.jpg</t>
  </si>
  <si>
    <t>https://kc.kobotoolbox.org/media/original?media_file=molhamteam%2Fattachments%2Fd29d77f4f6604d6b9c21f60a9ed2b4f0%2F60d7fe48-2109-48c4-b260-f8f914341122%2F1748941639721.jpg</t>
  </si>
  <si>
    <t>1748941651662.jpg</t>
  </si>
  <si>
    <t>https://kc.kobotoolbox.org/media/original?media_file=molhamteam%2Fattachments%2Fd29d77f4f6604d6b9c21f60a9ed2b4f0%2F60d7fe48-2109-48c4-b260-f8f914341122%2F1748941651662.jpg</t>
  </si>
  <si>
    <t>60d7fe48-2109-48c4-b260-f8f914341122</t>
  </si>
  <si>
    <t>1748941728701.jpg</t>
  </si>
  <si>
    <t>https://kc.kobotoolbox.org/media/original?media_file=molhamteam%2Fattachments%2Fd29d77f4f6604d6b9c21f60a9ed2b4f0%2F45b2648d-2e80-4fd3-b09e-ce3958d8aa1f%2F1748941728701.jpg</t>
  </si>
  <si>
    <t>1748941738922.jpg</t>
  </si>
  <si>
    <t>https://kc.kobotoolbox.org/media/original?media_file=molhamteam%2Fattachments%2Fd29d77f4f6604d6b9c21f60a9ed2b4f0%2F45b2648d-2e80-4fd3-b09e-ce3958d8aa1f%2F1748941738922.jpg</t>
  </si>
  <si>
    <t>45b2648d-2e80-4fd3-b09e-ce3958d8aa1f</t>
  </si>
  <si>
    <t>1748941792137.jpg</t>
  </si>
  <si>
    <t>https://kc.kobotoolbox.org/media/original?media_file=molhamteam%2Fattachments%2Fd29d77f4f6604d6b9c21f60a9ed2b4f0%2F46d81e4f-4aed-44dd-8689-05435d9411c3%2F1748941792137.jpg</t>
  </si>
  <si>
    <t>1748941806755.jpg</t>
  </si>
  <si>
    <t>https://kc.kobotoolbox.org/media/original?media_file=molhamteam%2Fattachments%2Fd29d77f4f6604d6b9c21f60a9ed2b4f0%2F46d81e4f-4aed-44dd-8689-05435d9411c3%2F1748941806755.jpg</t>
  </si>
  <si>
    <t>46d81e4f-4aed-44dd-8689-05435d9411c3</t>
  </si>
  <si>
    <t>1748941873695.jpg</t>
  </si>
  <si>
    <t>https://kc.kobotoolbox.org/media/original?media_file=molhamteam%2Fattachments%2Fd29d77f4f6604d6b9c21f60a9ed2b4f0%2F6adb173e-8fac-4b37-b3c2-0f6d1243a487%2F1748941873695.jpg</t>
  </si>
  <si>
    <t>1748941886563.jpg</t>
  </si>
  <si>
    <t>https://kc.kobotoolbox.org/media/original?media_file=molhamteam%2Fattachments%2Fd29d77f4f6604d6b9c21f60a9ed2b4f0%2F6adb173e-8fac-4b37-b3c2-0f6d1243a487%2F1748941886563.jpg</t>
  </si>
  <si>
    <t>6adb173e-8fac-4b37-b3c2-0f6d1243a487</t>
  </si>
  <si>
    <t>1749015879924.jpg</t>
  </si>
  <si>
    <t>https://kc.kobotoolbox.org/media/original?media_file=molhamteam%2Fattachments%2Fd29d77f4f6604d6b9c21f60a9ed2b4f0%2F374e78c2-28a1-418c-b87c-4ea2fab6d1f7%2F1749015879924.jpg</t>
  </si>
  <si>
    <t>1749015891732.jpg</t>
  </si>
  <si>
    <t>https://kc.kobotoolbox.org/media/original?media_file=molhamteam%2Fattachments%2Fd29d77f4f6604d6b9c21f60a9ed2b4f0%2F374e78c2-28a1-418c-b87c-4ea2fab6d1f7%2F1749015891732.jpg</t>
  </si>
  <si>
    <t>البناء هدوم يوجد ترحيل فقط</t>
  </si>
  <si>
    <t>374e78c2-28a1-418c-b87c-4ea2fab6d1f7</t>
  </si>
  <si>
    <t>1749016134695.jpg</t>
  </si>
  <si>
    <t>https://kc.kobotoolbox.org/media/original?media_file=molhamteam%2Fattachments%2Fd29d77f4f6604d6b9c21f60a9ed2b4f0%2Ff6f1e800-ebb9-42f8-9d91-448d3720acfd%2F1749016134695.jpg</t>
  </si>
  <si>
    <t>1749016161324.jpg</t>
  </si>
  <si>
    <t>https://kc.kobotoolbox.org/media/original?media_file=molhamteam%2Fattachments%2Fd29d77f4f6604d6b9c21f60a9ed2b4f0%2Ff6f1e800-ebb9-42f8-9d91-448d3720acfd%2F1749016161324.jpg</t>
  </si>
  <si>
    <t>البناء مهدوم متبقي قسم من الانقاض</t>
  </si>
  <si>
    <t>f6f1e800-ebb9-42f8-9d91-448d3720acfd</t>
  </si>
  <si>
    <t>1749028257405.jpg</t>
  </si>
  <si>
    <t>https://kc.kobotoolbox.org/media/original?media_file=molhamteam%2Fattachments%2Fd29d77f4f6604d6b9c21f60a9ed2b4f0%2F6e26aa16-2123-41e1-8451-7ab30cf50115%2F1749028257405.jpg</t>
  </si>
  <si>
    <t>1749028285296.jpg</t>
  </si>
  <si>
    <t>https://kc.kobotoolbox.org/media/original?media_file=molhamteam%2Fattachments%2Fd29d77f4f6604d6b9c21f60a9ed2b4f0%2F6e26aa16-2123-41e1-8451-7ab30cf50115%2F1749028285296.jpg</t>
  </si>
  <si>
    <t>6e26aa16-2123-41e1-8451-7ab30cf50115</t>
  </si>
  <si>
    <t>1749028355648.jpg</t>
  </si>
  <si>
    <t>https://kc.kobotoolbox.org/media/original?media_file=molhamteam%2Fattachments%2Fd29d77f4f6604d6b9c21f60a9ed2b4f0%2Fef7ac80d-49c3-41e4-9422-3cf6c79c020b%2F1749028355648.jpg</t>
  </si>
  <si>
    <t>1749028362452.jpg</t>
  </si>
  <si>
    <t>https://kc.kobotoolbox.org/media/original?media_file=molhamteam%2Fattachments%2Fd29d77f4f6604d6b9c21f60a9ed2b4f0%2Fef7ac80d-49c3-41e4-9422-3cf6c79c020b%2F1749028362452.jpg</t>
  </si>
  <si>
    <t>ef7ac80d-49c3-41e4-9422-3cf6c79c020b</t>
  </si>
  <si>
    <t>1749028439900.jpg</t>
  </si>
  <si>
    <t>https://kc.kobotoolbox.org/media/original?media_file=molhamteam%2Fattachments%2Fd29d77f4f6604d6b9c21f60a9ed2b4f0%2Fd1381ee7-d3b9-4678-90f6-592f96574ce9%2F1749028439900.jpg</t>
  </si>
  <si>
    <t>1749028447435.jpg</t>
  </si>
  <si>
    <t>https://kc.kobotoolbox.org/media/original?media_file=molhamteam%2Fattachments%2Fd29d77f4f6604d6b9c21f60a9ed2b4f0%2Fd1381ee7-d3b9-4678-90f6-592f96574ce9%2F1749028447435.jpg</t>
  </si>
  <si>
    <t>d1381ee7-d3b9-4678-90f6-592f96574ce9</t>
  </si>
  <si>
    <t>1749028513482.jpg</t>
  </si>
  <si>
    <t>https://kc.kobotoolbox.org/media/original?media_file=molhamteam%2Fattachments%2Fd29d77f4f6604d6b9c21f60a9ed2b4f0%2Ff95c5cd1-d3da-456a-bde8-ab14683c6e6a%2F1749028513482.jpg</t>
  </si>
  <si>
    <t>1749028520138.jpg</t>
  </si>
  <si>
    <t>https://kc.kobotoolbox.org/media/original?media_file=molhamteam%2Fattachments%2Fd29d77f4f6604d6b9c21f60a9ed2b4f0%2Ff95c5cd1-d3da-456a-bde8-ab14683c6e6a%2F1749028520138.jpg</t>
  </si>
  <si>
    <t>f95c5cd1-d3da-456a-bde8-ab14683c6e6a</t>
  </si>
  <si>
    <t>1749028594679.jpg</t>
  </si>
  <si>
    <t>https://kc.kobotoolbox.org/media/original?media_file=molhamteam%2Fattachments%2Fd29d77f4f6604d6b9c21f60a9ed2b4f0%2F6061ff4b-aa9a-427f-a997-c0c271698cb8%2F1749028594679.jpg</t>
  </si>
  <si>
    <t>1749028644612.jpg</t>
  </si>
  <si>
    <t>https://kc.kobotoolbox.org/media/original?media_file=molhamteam%2Fattachments%2Fd29d77f4f6604d6b9c21f60a9ed2b4f0%2F6061ff4b-aa9a-427f-a997-c0c271698cb8%2F1749028644612.jpg</t>
  </si>
  <si>
    <t>6061ff4b-aa9a-427f-a997-c0c271698cb8</t>
  </si>
  <si>
    <t>1749028709860.jpg</t>
  </si>
  <si>
    <t>https://kc.kobotoolbox.org/media/original?media_file=molhamteam%2Fattachments%2Fd29d77f4f6604d6b9c21f60a9ed2b4f0%2Fc090b088-ddde-4ec0-9abe-43a11106d397%2F1749028709860.jpg</t>
  </si>
  <si>
    <t>1749028744436.jpg</t>
  </si>
  <si>
    <t>https://kc.kobotoolbox.org/media/original?media_file=molhamteam%2Fattachments%2Fd29d77f4f6604d6b9c21f60a9ed2b4f0%2Fc090b088-ddde-4ec0-9abe-43a11106d397%2F1749028744436.jpg</t>
  </si>
  <si>
    <t>c090b088-ddde-4ec0-9abe-43a11106d397</t>
  </si>
  <si>
    <t>1749028832551.jpg</t>
  </si>
  <si>
    <t>https://kc.kobotoolbox.org/media/original?media_file=molhamteam%2Fattachments%2Fd29d77f4f6604d6b9c21f60a9ed2b4f0%2F2e276df7-2503-4ccb-bedc-6b749d6cb234%2F1749028832551.jpg</t>
  </si>
  <si>
    <t>1749028841743.jpg</t>
  </si>
  <si>
    <t>https://kc.kobotoolbox.org/media/original?media_file=molhamteam%2Fattachments%2Fd29d77f4f6604d6b9c21f60a9ed2b4f0%2F2e276df7-2503-4ccb-bedc-6b749d6cb234%2F1749028841743.jpg</t>
  </si>
  <si>
    <t>2e276df7-2503-4ccb-bedc-6b749d6cb234</t>
  </si>
  <si>
    <t>1749028917016.jpg</t>
  </si>
  <si>
    <t>https://kc.kobotoolbox.org/media/original?media_file=molhamteam%2Fattachments%2Fd29d77f4f6604d6b9c21f60a9ed2b4f0%2F566384c6-4d60-4613-9237-d375dbd823cc%2F1749028917016.jpg</t>
  </si>
  <si>
    <t>1749028927367.jpg</t>
  </si>
  <si>
    <t>https://kc.kobotoolbox.org/media/original?media_file=molhamteam%2Fattachments%2Fd29d77f4f6604d6b9c21f60a9ed2b4f0%2F566384c6-4d60-4613-9237-d375dbd823cc%2F1749028927367.jpg</t>
  </si>
  <si>
    <t>566384c6-4d60-4613-9237-d375dbd823cc</t>
  </si>
  <si>
    <t>1749029007277.jpg</t>
  </si>
  <si>
    <t>https://kc.kobotoolbox.org/media/original?media_file=molhamteam%2Fattachments%2Fd29d77f4f6604d6b9c21f60a9ed2b4f0%2F1cd35fc7-90e0-41c7-989c-6b34117bc08d%2F1749029007277.jpg</t>
  </si>
  <si>
    <t>1749029019367.jpg</t>
  </si>
  <si>
    <t>https://kc.kobotoolbox.org/media/original?media_file=molhamteam%2Fattachments%2Fd29d77f4f6604d6b9c21f60a9ed2b4f0%2F1cd35fc7-90e0-41c7-989c-6b34117bc08d%2F1749029019367.jpg</t>
  </si>
  <si>
    <t>1cd35fc7-90e0-41c7-989c-6b34117bc08d</t>
  </si>
  <si>
    <t>1749029072000.jpg</t>
  </si>
  <si>
    <t>https://kc.kobotoolbox.org/media/original?media_file=molhamteam%2Fattachments%2Fd29d77f4f6604d6b9c21f60a9ed2b4f0%2Fc55c19f7-3333-42bb-93c1-f358f4381a48%2F1749029072000.jpg</t>
  </si>
  <si>
    <t>1749029080153.jpg</t>
  </si>
  <si>
    <t>https://kc.kobotoolbox.org/media/original?media_file=molhamteam%2Fattachments%2Fd29d77f4f6604d6b9c21f60a9ed2b4f0%2Fc55c19f7-3333-42bb-93c1-f358f4381a48%2F1749029080153.jpg</t>
  </si>
  <si>
    <t>c55c19f7-3333-42bb-93c1-f358f4381a48</t>
  </si>
  <si>
    <t>1749029161687.jpg</t>
  </si>
  <si>
    <t>https://kc.kobotoolbox.org/media/original?media_file=molhamteam%2Fattachments%2Fd29d77f4f6604d6b9c21f60a9ed2b4f0%2F132da2ba-9980-4015-af4f-6a7bd3c72e14%2F1749029161687.jpg</t>
  </si>
  <si>
    <t>1749029170121.jpg</t>
  </si>
  <si>
    <t>https://kc.kobotoolbox.org/media/original?media_file=molhamteam%2Fattachments%2Fd29d77f4f6604d6b9c21f60a9ed2b4f0%2F132da2ba-9980-4015-af4f-6a7bd3c72e14%2F1749029170121.jpg</t>
  </si>
  <si>
    <t>132da2ba-9980-4015-af4f-6a7bd3c72e14</t>
  </si>
  <si>
    <t>1749029243930.jpg</t>
  </si>
  <si>
    <t>https://kc.kobotoolbox.org/media/original?media_file=molhamteam%2Fattachments%2Fd29d77f4f6604d6b9c21f60a9ed2b4f0%2Fe2ce5ec0-6beb-47fa-badc-e66303e5953b%2F1749029243930.jpg</t>
  </si>
  <si>
    <t>1749029251771.jpg</t>
  </si>
  <si>
    <t>https://kc.kobotoolbox.org/media/original?media_file=molhamteam%2Fattachments%2Fd29d77f4f6604d6b9c21f60a9ed2b4f0%2Fe2ce5ec0-6beb-47fa-badc-e66303e5953b%2F1749029251771.jpg</t>
  </si>
  <si>
    <t>e2ce5ec0-6beb-47fa-badc-e66303e5953b</t>
  </si>
  <si>
    <t>1749029316345.jpg</t>
  </si>
  <si>
    <t>https://kc.kobotoolbox.org/media/original?media_file=molhamteam%2Fattachments%2Fd29d77f4f6604d6b9c21f60a9ed2b4f0%2F8e45c1fa-cb20-4eb6-ac44-69630e889c03%2F1749029316345.jpg</t>
  </si>
  <si>
    <t>1749029335944.jpg</t>
  </si>
  <si>
    <t>https://kc.kobotoolbox.org/media/original?media_file=molhamteam%2Fattachments%2Fd29d77f4f6604d6b9c21f60a9ed2b4f0%2F8e45c1fa-cb20-4eb6-ac44-69630e889c03%2F1749029335944.jpg</t>
  </si>
  <si>
    <t>8e45c1fa-cb20-4eb6-ac44-69630e889c03</t>
  </si>
  <si>
    <t>1749029415119.jpg</t>
  </si>
  <si>
    <t>https://kc.kobotoolbox.org/media/original?media_file=molhamteam%2Fattachments%2Fd29d77f4f6604d6b9c21f60a9ed2b4f0%2F2facb3cd-9229-449e-a7bd-274d2009a5fa%2F1749029415119.jpg</t>
  </si>
  <si>
    <t>1749029429880.jpg</t>
  </si>
  <si>
    <t>https://kc.kobotoolbox.org/media/original?media_file=molhamteam%2Fattachments%2Fd29d77f4f6604d6b9c21f60a9ed2b4f0%2F2facb3cd-9229-449e-a7bd-274d2009a5fa%2F1749029429880.jpg</t>
  </si>
  <si>
    <t>2facb3cd-9229-449e-a7bd-274d2009a5fa</t>
  </si>
  <si>
    <t>1749029519968.jpg</t>
  </si>
  <si>
    <t>https://kc.kobotoolbox.org/media/original?media_file=molhamteam%2Fattachments%2Fd29d77f4f6604d6b9c21f60a9ed2b4f0%2Fc2a1615a-6ffe-4da2-a16f-c11463d5ed39%2F1749029519968.jpg</t>
  </si>
  <si>
    <t>1749029539959.jpg</t>
  </si>
  <si>
    <t>https://kc.kobotoolbox.org/media/original?media_file=molhamteam%2Fattachments%2Fd29d77f4f6604d6b9c21f60a9ed2b4f0%2Fc2a1615a-6ffe-4da2-a16f-c11463d5ed39%2F1749029539959.jpg</t>
  </si>
  <si>
    <t>c2a1615a-6ffe-4da2-a16f-c11463d5ed39</t>
  </si>
  <si>
    <t>كم تبلغ مساحة البلوك: (بالمتر المربع)</t>
  </si>
  <si>
    <t>كم تبلغ مساحة الألمنيوم: (بالمتر المربع)</t>
  </si>
  <si>
    <t>كم يبلغ وزن الحديد المشغول:(بالكيلو غرام)</t>
  </si>
  <si>
    <t>كم تبلغ المساحة الطينية (الواجهه) للمبنى: (بالمتر المربع)</t>
  </si>
  <si>
    <t>كم تبلغ كمية الهدم والترحيل: (بالمتر المكعب)</t>
  </si>
  <si>
    <t>كمية البيتون المسلح: (بالمتر المكعب)</t>
  </si>
  <si>
    <t>كمية الحديد الصناعي - تدعيم: (بالمتر الطول)</t>
  </si>
  <si>
    <t>كم تبلغ المساحة الطينية(الواجهه) للمبنى: (بالمتر المربع)</t>
  </si>
  <si>
    <t>كم تبلغ كمية الترحيل؟ (بالمتر المكعب)</t>
  </si>
  <si>
    <t>4,3</t>
  </si>
  <si>
    <t>4,4</t>
  </si>
  <si>
    <t>4,5</t>
  </si>
  <si>
    <t>5,6</t>
  </si>
  <si>
    <t>6,6</t>
  </si>
  <si>
    <t>4,6</t>
  </si>
  <si>
    <t>4,1</t>
  </si>
  <si>
    <t>4,2</t>
  </si>
  <si>
    <t>4,8</t>
  </si>
  <si>
    <t>4,9</t>
  </si>
  <si>
    <t>4,10</t>
  </si>
  <si>
    <t>4,11</t>
  </si>
  <si>
    <t>4,12</t>
  </si>
  <si>
    <t>4,13</t>
  </si>
  <si>
    <t>4,14</t>
  </si>
  <si>
    <t>4,15</t>
  </si>
  <si>
    <t>4,16</t>
  </si>
  <si>
    <t>4,17</t>
  </si>
  <si>
    <t>4,18</t>
  </si>
  <si>
    <t>4,19</t>
  </si>
  <si>
    <t>7,1</t>
  </si>
  <si>
    <t>7,2</t>
  </si>
  <si>
    <t>7,3</t>
  </si>
  <si>
    <t>7,4</t>
  </si>
  <si>
    <t>7,5</t>
  </si>
  <si>
    <t>4,7</t>
  </si>
  <si>
    <t>رقم الكتلة السكنية:,رقم البناء:</t>
  </si>
  <si>
    <t>7,6</t>
  </si>
  <si>
    <t>7,7</t>
  </si>
  <si>
    <t>7,8</t>
  </si>
  <si>
    <t>7,9</t>
  </si>
  <si>
    <t>7,10</t>
  </si>
  <si>
    <t>7,11</t>
  </si>
  <si>
    <t>7,12</t>
  </si>
  <si>
    <t>7,13</t>
  </si>
  <si>
    <t>7,14</t>
  </si>
  <si>
    <t>7,15</t>
  </si>
  <si>
    <t>7,16</t>
  </si>
  <si>
    <t>7,17</t>
  </si>
  <si>
    <t>7,18</t>
  </si>
  <si>
    <t>7,19</t>
  </si>
  <si>
    <t>7,20</t>
  </si>
  <si>
    <t>8,1</t>
  </si>
  <si>
    <t>8,2</t>
  </si>
  <si>
    <t>8,3</t>
  </si>
  <si>
    <t>8,4</t>
  </si>
  <si>
    <t>8,5</t>
  </si>
  <si>
    <t>8,6</t>
  </si>
  <si>
    <t>8,7</t>
  </si>
  <si>
    <t>8,8</t>
  </si>
  <si>
    <t>8,9</t>
  </si>
  <si>
    <t>8,10</t>
  </si>
  <si>
    <t>8,11</t>
  </si>
  <si>
    <t>8,12</t>
  </si>
  <si>
    <t>8,13</t>
  </si>
  <si>
    <t>8,14</t>
  </si>
  <si>
    <t>9,1</t>
  </si>
  <si>
    <t>9,2</t>
  </si>
  <si>
    <t>28,1</t>
  </si>
  <si>
    <t>9,3</t>
  </si>
  <si>
    <t>9,4</t>
  </si>
  <si>
    <t>9,5</t>
  </si>
  <si>
    <t>9,6</t>
  </si>
  <si>
    <t>9,7</t>
  </si>
  <si>
    <t>9,8</t>
  </si>
  <si>
    <t>9,9</t>
  </si>
  <si>
    <t>9,10</t>
  </si>
  <si>
    <t>9,11</t>
  </si>
  <si>
    <t>9,12</t>
  </si>
  <si>
    <t>9,13</t>
  </si>
  <si>
    <t>9,14</t>
  </si>
  <si>
    <t>9,15</t>
  </si>
  <si>
    <t>9,16</t>
  </si>
  <si>
    <t>20,1</t>
  </si>
  <si>
    <t>20,2</t>
  </si>
  <si>
    <t>11,1</t>
  </si>
  <si>
    <t>20,3</t>
  </si>
  <si>
    <t>20,4</t>
  </si>
  <si>
    <t>20',1</t>
  </si>
  <si>
    <t>20',2</t>
  </si>
  <si>
    <t>20',3</t>
  </si>
  <si>
    <t>20',4</t>
  </si>
  <si>
    <t>20',5</t>
  </si>
  <si>
    <t>20,6</t>
  </si>
  <si>
    <t>20',7</t>
  </si>
  <si>
    <t>20',8</t>
  </si>
  <si>
    <t>20',9</t>
  </si>
  <si>
    <t>11,2</t>
  </si>
  <si>
    <t>21,1</t>
  </si>
  <si>
    <t>21,2</t>
  </si>
  <si>
    <t>21,3</t>
  </si>
  <si>
    <t>45,1</t>
  </si>
  <si>
    <t>21,4</t>
  </si>
  <si>
    <t>21,5</t>
  </si>
  <si>
    <t>21,6</t>
  </si>
  <si>
    <t>21,7</t>
  </si>
  <si>
    <t>21,8</t>
  </si>
  <si>
    <t>11,3</t>
  </si>
  <si>
    <t>21,9</t>
  </si>
  <si>
    <t>21,10</t>
  </si>
  <si>
    <t>21,11</t>
  </si>
  <si>
    <t>21,12</t>
  </si>
  <si>
    <t>51,1</t>
  </si>
  <si>
    <t>51,2</t>
  </si>
  <si>
    <t>12,1</t>
  </si>
  <si>
    <t>52,1</t>
  </si>
  <si>
    <t>39,1</t>
  </si>
  <si>
    <t>38,1</t>
  </si>
  <si>
    <t>37,1</t>
  </si>
  <si>
    <t>12,2</t>
  </si>
  <si>
    <t>46,1</t>
  </si>
  <si>
    <t>55,1</t>
  </si>
  <si>
    <t>12,3</t>
  </si>
  <si>
    <t>13,1</t>
  </si>
  <si>
    <t>13,2</t>
  </si>
  <si>
    <t>13,3</t>
  </si>
  <si>
    <t>56,1</t>
  </si>
  <si>
    <t>31,1</t>
  </si>
  <si>
    <t>30,1</t>
  </si>
  <si>
    <t>14,1</t>
  </si>
  <si>
    <t>32,1</t>
  </si>
  <si>
    <t>14,2</t>
  </si>
  <si>
    <t>33,1</t>
  </si>
  <si>
    <t>14,3</t>
  </si>
  <si>
    <t>17,1</t>
  </si>
  <si>
    <t>17,2</t>
  </si>
  <si>
    <t>34,1</t>
  </si>
  <si>
    <t>17,4</t>
  </si>
  <si>
    <t>17,5</t>
  </si>
  <si>
    <t>17,3</t>
  </si>
  <si>
    <t>61,1</t>
  </si>
  <si>
    <t>62,1</t>
  </si>
  <si>
    <t>35,1</t>
  </si>
  <si>
    <t>36,1</t>
  </si>
  <si>
    <t>48,1</t>
  </si>
  <si>
    <t>57,1</t>
  </si>
  <si>
    <t>58,1</t>
  </si>
  <si>
    <t>59,1</t>
  </si>
  <si>
    <t>63,1</t>
  </si>
  <si>
    <t>63,2</t>
  </si>
  <si>
    <t>63,3</t>
  </si>
  <si>
    <t>36,2</t>
  </si>
  <si>
    <t>36,3</t>
  </si>
  <si>
    <t>36,4</t>
  </si>
  <si>
    <t>36,5</t>
  </si>
  <si>
    <t>36,6</t>
  </si>
  <si>
    <t>64,1</t>
  </si>
  <si>
    <t>60,1</t>
  </si>
  <si>
    <t>49,1</t>
  </si>
  <si>
    <t>50,1</t>
  </si>
  <si>
    <t>29,1</t>
  </si>
  <si>
    <t>47,1</t>
  </si>
  <si>
    <t>18,1</t>
  </si>
  <si>
    <t>18,2</t>
  </si>
  <si>
    <t>18,3</t>
  </si>
  <si>
    <t>18,4</t>
  </si>
  <si>
    <t>18,5</t>
  </si>
  <si>
    <t>19,1</t>
  </si>
  <si>
    <t>19,2</t>
  </si>
  <si>
    <t>19,3</t>
  </si>
  <si>
    <t>23,1</t>
  </si>
  <si>
    <t>19,4</t>
  </si>
  <si>
    <t>23,2</t>
  </si>
  <si>
    <t>23,3</t>
  </si>
  <si>
    <t>23,4</t>
  </si>
  <si>
    <t>23,5</t>
  </si>
  <si>
    <t>23,6</t>
  </si>
  <si>
    <t>23,7</t>
  </si>
  <si>
    <t>23,8</t>
  </si>
  <si>
    <t>23,9</t>
  </si>
  <si>
    <t>23,10</t>
  </si>
  <si>
    <t>23,11</t>
  </si>
  <si>
    <t>23,12</t>
  </si>
  <si>
    <t>23,13</t>
  </si>
  <si>
    <t>23,14</t>
  </si>
  <si>
    <t>23,15</t>
  </si>
  <si>
    <t>23,16</t>
  </si>
  <si>
    <t>23,17</t>
  </si>
  <si>
    <t>3,1</t>
  </si>
  <si>
    <t>3,2</t>
  </si>
  <si>
    <t>3,3</t>
  </si>
  <si>
    <t>3,4</t>
  </si>
  <si>
    <t>3,5</t>
  </si>
  <si>
    <t>3,6</t>
  </si>
  <si>
    <t>3,7</t>
  </si>
  <si>
    <t>3,9</t>
  </si>
  <si>
    <t>3,10</t>
  </si>
  <si>
    <t>3,11</t>
  </si>
  <si>
    <t>3,12</t>
  </si>
  <si>
    <t>3,13</t>
  </si>
  <si>
    <t>6,1</t>
  </si>
  <si>
    <t>6,2</t>
  </si>
  <si>
    <t>6,3</t>
  </si>
  <si>
    <t>6,4</t>
  </si>
  <si>
    <t>6,5</t>
  </si>
  <si>
    <t>6,7</t>
  </si>
  <si>
    <t>6,8</t>
  </si>
  <si>
    <t>6,9</t>
  </si>
  <si>
    <t>6,10</t>
  </si>
  <si>
    <t>6,11</t>
  </si>
  <si>
    <t>6,12</t>
  </si>
  <si>
    <t>6,13</t>
  </si>
  <si>
    <t>6,14</t>
  </si>
  <si>
    <t>6,15</t>
  </si>
  <si>
    <t>6,16</t>
  </si>
  <si>
    <t>6,17</t>
  </si>
  <si>
    <t>6,18</t>
  </si>
  <si>
    <t>5,1</t>
  </si>
  <si>
    <t>5,2</t>
  </si>
  <si>
    <t>5,3</t>
  </si>
  <si>
    <t>5,4</t>
  </si>
  <si>
    <t>5,5</t>
  </si>
  <si>
    <t>5,7</t>
  </si>
  <si>
    <t>5,8</t>
  </si>
  <si>
    <t>5,9</t>
  </si>
  <si>
    <t>5,10</t>
  </si>
  <si>
    <t>5,11</t>
  </si>
  <si>
    <t>5,12</t>
  </si>
  <si>
    <t>5,13</t>
  </si>
  <si>
    <t>22,1</t>
  </si>
  <si>
    <t>22,2</t>
  </si>
  <si>
    <t>22,3</t>
  </si>
  <si>
    <t>22,4</t>
  </si>
  <si>
    <t>22,5</t>
  </si>
  <si>
    <t>22,6</t>
  </si>
  <si>
    <t>22,7</t>
  </si>
  <si>
    <t>22,8</t>
  </si>
  <si>
    <t>22,9</t>
  </si>
  <si>
    <t>22,10</t>
  </si>
  <si>
    <t>22,11</t>
  </si>
  <si>
    <t>22,12</t>
  </si>
  <si>
    <t>22,13</t>
  </si>
  <si>
    <t>22,14</t>
  </si>
  <si>
    <t>22,15</t>
  </si>
  <si>
    <t>22,16</t>
  </si>
  <si>
    <t>22,17</t>
  </si>
  <si>
    <t xml:space="preserve">سعر البلوك </t>
  </si>
  <si>
    <t xml:space="preserve">سعر الالمنيوم </t>
  </si>
  <si>
    <t xml:space="preserve">سعر الحديد المشغول </t>
  </si>
  <si>
    <t xml:space="preserve">سعر الواجهة الطينية </t>
  </si>
  <si>
    <t>سعر الكمية الهدم والترحيل</t>
  </si>
  <si>
    <t xml:space="preserve">سعر البيتون المسلح </t>
  </si>
  <si>
    <t xml:space="preserve">سعر الحديد الصناعي </t>
  </si>
  <si>
    <t xml:space="preserve">سعر مساحة البلوك </t>
  </si>
  <si>
    <t xml:space="preserve">سعر مساحة الالمنيوم </t>
  </si>
  <si>
    <t xml:space="preserve">سعر الهدم والترحيل </t>
  </si>
  <si>
    <t>سعر الترحيل</t>
  </si>
  <si>
    <t>معلومات المبنى السليم:</t>
  </si>
  <si>
    <t xml:space="preserve"> معلومات المدمر كلياً / إزالة</t>
  </si>
  <si>
    <t>معلومات المهدوم</t>
  </si>
  <si>
    <t>المساحة الاجمالية  (متر)</t>
  </si>
  <si>
    <t>المساحة الفردية</t>
  </si>
  <si>
    <t>التكلفة الاجمالية للواجهة</t>
  </si>
  <si>
    <t>التكلفة الاجمالية للواجهة+الشقق/المبنى:</t>
  </si>
  <si>
    <t>ما هي التكلفة التقديرية لترميم الشقق/المبنى؟</t>
  </si>
  <si>
    <t xml:space="preserve">تكلفة الاجمالية للواجهات فقط: </t>
  </si>
  <si>
    <t>تكلفة الصرف الصحي:</t>
  </si>
  <si>
    <t xml:space="preserve">تكلفة المياه: </t>
  </si>
  <si>
    <t>التكلفة الاجمالية لترميم الشقق/المباني:</t>
  </si>
  <si>
    <t>التكلفة الاجمالية:</t>
  </si>
  <si>
    <t>التكلفة التقديرية للقطاع A:</t>
  </si>
  <si>
    <t xml:space="preserve">تكلفة الزفت/الطرق: </t>
  </si>
  <si>
    <t>اعمال وتكلفة شبكة الصرف الصحي والمياه واسفلت الطرق  في القطاع المدروس فقط</t>
  </si>
  <si>
    <t>التسلسل</t>
  </si>
  <si>
    <t xml:space="preserve">الاعمال </t>
  </si>
  <si>
    <t>الواحدة</t>
  </si>
  <si>
    <t>الكمية</t>
  </si>
  <si>
    <t>السعر الافرادي $</t>
  </si>
  <si>
    <t>السعر الإجمالي</t>
  </si>
  <si>
    <t>قص الزفت بالمقص الالي</t>
  </si>
  <si>
    <t>m.l</t>
  </si>
  <si>
    <t>حفريات مهما كان نوعها مع ترحيل نواتج الحفر</t>
  </si>
  <si>
    <t>m3</t>
  </si>
  <si>
    <t xml:space="preserve">ردم الخطوط مع اليد العاملة </t>
  </si>
  <si>
    <t>قميص اسفلتي فوق الخطوط</t>
  </si>
  <si>
    <t>m2</t>
  </si>
  <si>
    <t>تعزيل الخطوط الفرعية مع الريكارات واجراء الصيانة اللازمة</t>
  </si>
  <si>
    <t xml:space="preserve">تقديم وتركيب قساطل بولي ايتلين محلزن قطر 500ملم مع الاكسسوار مع كل ما يلزم من جوانات ووصل </t>
  </si>
  <si>
    <t>تقديم وتركيب زوايا معدنية 80*80</t>
  </si>
  <si>
    <t>kg</t>
  </si>
  <si>
    <t>تقديم وتركيب اغطية من الفونط قاعدة 80*80</t>
  </si>
  <si>
    <t>p.s</t>
  </si>
  <si>
    <t>اعمال مد قميص اسفلتي للطرق سماكة 8سم في القطاع المدروس</t>
  </si>
  <si>
    <t xml:space="preserve">اعمالصيانة شبكة المياه في القطاع المدروس </t>
  </si>
  <si>
    <t>مقطوعة</t>
  </si>
  <si>
    <t>المجموع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</si>
</sst>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0" borderId="1" xfId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18" borderId="2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c.kobotoolbox.org/media/original?media_file=molhamteam%2Fattachments%2Fd29d77f4f6604d6b9c21f60a9ed2b4f0%2F496474fc-bfd7-4a1e-bf52-edec37dc1907%2F1749026450648.jpg" TargetMode="External"/><Relationship Id="rId299" Type="http://schemas.openxmlformats.org/officeDocument/2006/relationships/hyperlink" Target="https://kc.kobotoolbox.org/media/original?media_file=molhamteam%2Fattachments%2Fd29d77f4f6604d6b9c21f60a9ed2b4f0%2Fcfb20c0c-668a-4c21-8a32-1ac5bedc5d7d%2F1748937875827.jpg" TargetMode="External"/><Relationship Id="rId21" Type="http://schemas.openxmlformats.org/officeDocument/2006/relationships/hyperlink" Target="https://kc.kobotoolbox.org/media/original?media_file=molhamteam%2Fattachments%2Fd29d77f4f6604d6b9c21f60a9ed2b4f0%2F019f16a9-45d9-43b9-9a84-962578c5002e%2F1749024025539.jpg" TargetMode="External"/><Relationship Id="rId63" Type="http://schemas.openxmlformats.org/officeDocument/2006/relationships/hyperlink" Target="https://kc.kobotoolbox.org/media/original?media_file=molhamteam%2Fattachments%2Fd29d77f4f6604d6b9c21f60a9ed2b4f0%2Fc8a306a5-eb1e-46bb-84a2-ea316883f623%2F1749025229002.jpg" TargetMode="External"/><Relationship Id="rId159" Type="http://schemas.openxmlformats.org/officeDocument/2006/relationships/hyperlink" Target="https://kc.kobotoolbox.org/media/original?media_file=molhamteam%2Fattachments%2Fd29d77f4f6604d6b9c21f60a9ed2b4f0%2F6375a40d-4e94-4a54-bfc5-2b0f6af22041%2F1749027638147.jpg" TargetMode="External"/><Relationship Id="rId324" Type="http://schemas.openxmlformats.org/officeDocument/2006/relationships/hyperlink" Target="https://kc.kobotoolbox.org/media/original?media_file=molhamteam%2Fattachments%2Fd29d77f4f6604d6b9c21f60a9ed2b4f0%2F9e7adea7-c996-4bcf-8236-b1a85b1504e6%2F1749019884595.jpg" TargetMode="External"/><Relationship Id="rId366" Type="http://schemas.openxmlformats.org/officeDocument/2006/relationships/hyperlink" Target="https://kc.kobotoolbox.org/media/original?media_file=molhamteam%2Fattachments%2Fd29d77f4f6604d6b9c21f60a9ed2b4f0%2F0c744933-3323-4ae5-a53f-167cd1d1e795%2F1749022527295.jpg" TargetMode="External"/><Relationship Id="rId170" Type="http://schemas.openxmlformats.org/officeDocument/2006/relationships/hyperlink" Target="https://kc.kobotoolbox.org/media/original?media_file=molhamteam%2Fattachments%2Fd29d77f4f6604d6b9c21f60a9ed2b4f0%2F64f9356d-60c6-46c5-8b6f-48a706a3e81e%2F1749027882375.jpg" TargetMode="External"/><Relationship Id="rId226" Type="http://schemas.openxmlformats.org/officeDocument/2006/relationships/hyperlink" Target="https://kc.kobotoolbox.org/media/original?media_file=molhamteam%2Fattachments%2Fd29d77f4f6604d6b9c21f60a9ed2b4f0%2F7f848d81-6b70-47eb-bfb6-fdedbda0655e%2F1748931777441.jpg" TargetMode="External"/><Relationship Id="rId433" Type="http://schemas.openxmlformats.org/officeDocument/2006/relationships/hyperlink" Target="https://kc.kobotoolbox.org/media/original?media_file=molhamteam%2Fattachments%2Fd29d77f4f6604d6b9c21f60a9ed2b4f0%2F6d430917-7970-46bf-9890-5b7c1df08c94%2F1748940815301.jpg" TargetMode="External"/><Relationship Id="rId268" Type="http://schemas.openxmlformats.org/officeDocument/2006/relationships/hyperlink" Target="https://kc.kobotoolbox.org/media/original?media_file=molhamteam%2Fattachments%2Fd29d77f4f6604d6b9c21f60a9ed2b4f0%2F2d05f4fe-4e7a-4baf-ace8-5d465a9c6ed2%2F1749019424846.jpg" TargetMode="External"/><Relationship Id="rId475" Type="http://schemas.openxmlformats.org/officeDocument/2006/relationships/hyperlink" Target="https://kc.kobotoolbox.org/media/original?media_file=molhamteam%2Fattachments%2Fd29d77f4f6604d6b9c21f60a9ed2b4f0%2Fc090b088-ddde-4ec0-9abe-43a11106d397%2F1749028709860.jpg" TargetMode="External"/><Relationship Id="rId32" Type="http://schemas.openxmlformats.org/officeDocument/2006/relationships/hyperlink" Target="https://kc.kobotoolbox.org/media/original?media_file=molhamteam%2Fattachments%2Fd29d77f4f6604d6b9c21f60a9ed2b4f0%2F3eb19c3f-5073-4412-9c99-93c508a04695%2F1749024288226.jpg" TargetMode="External"/><Relationship Id="rId74" Type="http://schemas.openxmlformats.org/officeDocument/2006/relationships/hyperlink" Target="https://kc.kobotoolbox.org/media/original?media_file=molhamteam%2Fattachments%2Fd29d77f4f6604d6b9c21f60a9ed2b4f0%2Fe25564cb-94dc-414d-916f-b53c5075e066%2F1749025433482.jpg" TargetMode="External"/><Relationship Id="rId128" Type="http://schemas.openxmlformats.org/officeDocument/2006/relationships/hyperlink" Target="https://kc.kobotoolbox.org/media/original?media_file=molhamteam%2Fattachments%2Fd29d77f4f6604d6b9c21f60a9ed2b4f0%2F40dfad4b-7bd2-49c5-bdcf-6ae01df95905%2F1749026694148.jpg" TargetMode="External"/><Relationship Id="rId335" Type="http://schemas.openxmlformats.org/officeDocument/2006/relationships/hyperlink" Target="https://kc.kobotoolbox.org/media/original?media_file=molhamteam%2Fattachments%2Fd29d77f4f6604d6b9c21f60a9ed2b4f0%2F1ce5ea7f-60db-4633-a39d-3fc866839549%2F1749020489691.jpg" TargetMode="External"/><Relationship Id="rId377" Type="http://schemas.openxmlformats.org/officeDocument/2006/relationships/hyperlink" Target="https://kc.kobotoolbox.org/media/original?media_file=molhamteam%2Fattachments%2Fd29d77f4f6604d6b9c21f60a9ed2b4f0%2F800bf18e-37af-4afb-b9a9-12f3130af8ea%2F1749026994621.jpg" TargetMode="External"/><Relationship Id="rId5" Type="http://schemas.openxmlformats.org/officeDocument/2006/relationships/hyperlink" Target="https://kc.kobotoolbox.org/media/original?media_file=molhamteam%2Fattachments%2Fd29d77f4f6604d6b9c21f60a9ed2b4f0%2F81393f19-fa4e-4c67-8a50-6c1b19540b34%2F1749023508271.jpg" TargetMode="External"/><Relationship Id="rId181" Type="http://schemas.openxmlformats.org/officeDocument/2006/relationships/hyperlink" Target="https://kc.kobotoolbox.org/media/original?media_file=molhamteam%2Fattachments%2Fd29d77f4f6604d6b9c21f60a9ed2b4f0%2Fbd61f0cb-4f38-49dc-b5af-0617ef7b6ee0%2F1748931073364.jpg" TargetMode="External"/><Relationship Id="rId237" Type="http://schemas.openxmlformats.org/officeDocument/2006/relationships/hyperlink" Target="https://kc.kobotoolbox.org/media/original?media_file=molhamteam%2Fattachments%2Fd29d77f4f6604d6b9c21f60a9ed2b4f0%2Fdfda7300-7234-4de9-a57a-276ec71a42b6%2F1748932181014.jpg" TargetMode="External"/><Relationship Id="rId402" Type="http://schemas.openxmlformats.org/officeDocument/2006/relationships/hyperlink" Target="https://kc.kobotoolbox.org/media/original?media_file=molhamteam%2Fattachments%2Fd29d77f4f6604d6b9c21f60a9ed2b4f0%2F81bee96b-1135-43d2-b48b-3d1720ddbc9f%2F1749024273676.jpg" TargetMode="External"/><Relationship Id="rId279" Type="http://schemas.openxmlformats.org/officeDocument/2006/relationships/hyperlink" Target="https://kc.kobotoolbox.org/media/original?media_file=molhamteam%2Fattachments%2Fd29d77f4f6604d6b9c21f60a9ed2b4f0%2F6f4b1cb1-d5e5-43cf-a6e6-50dde43717d3%2F1748938064683.jpg" TargetMode="External"/><Relationship Id="rId444" Type="http://schemas.openxmlformats.org/officeDocument/2006/relationships/hyperlink" Target="https://kc.kobotoolbox.org/media/original?media_file=molhamteam%2Fattachments%2Fd29d77f4f6604d6b9c21f60a9ed2b4f0%2F711f5dc4-d520-43ff-b790-0a81bf1ff7f8%2F1748941227476.jpg" TargetMode="External"/><Relationship Id="rId486" Type="http://schemas.openxmlformats.org/officeDocument/2006/relationships/hyperlink" Target="https://kc.kobotoolbox.org/media/original?media_file=molhamteam%2Fattachments%2Fd29d77f4f6604d6b9c21f60a9ed2b4f0%2F132da2ba-9980-4015-af4f-6a7bd3c72e14%2F1749029170121.jpg" TargetMode="External"/><Relationship Id="rId43" Type="http://schemas.openxmlformats.org/officeDocument/2006/relationships/hyperlink" Target="https://kc.kobotoolbox.org/media/original?media_file=molhamteam%2Fattachments%2Fd29d77f4f6604d6b9c21f60a9ed2b4f0%2Fef2727be-df05-428e-b473-0defce8aec3f%2F1749024747607.jpg" TargetMode="External"/><Relationship Id="rId139" Type="http://schemas.openxmlformats.org/officeDocument/2006/relationships/hyperlink" Target="https://kc.kobotoolbox.org/media/original?media_file=molhamteam%2Fattachments%2Fd29d77f4f6604d6b9c21f60a9ed2b4f0%2F84c48f83-8638-4701-b162-c6d470477258%2F1749026893717.jpg" TargetMode="External"/><Relationship Id="rId290" Type="http://schemas.openxmlformats.org/officeDocument/2006/relationships/hyperlink" Target="https://kc.kobotoolbox.org/media/original?media_file=molhamteam%2Fattachments%2Fd29d77f4f6604d6b9c21f60a9ed2b4f0%2Fb79e68c6-140e-4b3f-b007-60a4d9909c4d%2F1748936411616.jpg" TargetMode="External"/><Relationship Id="rId304" Type="http://schemas.openxmlformats.org/officeDocument/2006/relationships/hyperlink" Target="https://kc.kobotoolbox.org/media/original?media_file=molhamteam%2Fattachments%2Fd29d77f4f6604d6b9c21f60a9ed2b4f0%2F5d10b3a2-0193-4c86-8cb1-87798916739c%2F1748937506144.jpg" TargetMode="External"/><Relationship Id="rId346" Type="http://schemas.openxmlformats.org/officeDocument/2006/relationships/hyperlink" Target="https://kc.kobotoolbox.org/media/original?media_file=molhamteam%2Fattachments%2Fd29d77f4f6604d6b9c21f60a9ed2b4f0%2F863b670f-1022-41f4-aec8-b3bb465f45c9%2F1749021896904.jpg" TargetMode="External"/><Relationship Id="rId388" Type="http://schemas.openxmlformats.org/officeDocument/2006/relationships/hyperlink" Target="https://kc.kobotoolbox.org/media/original?media_file=molhamteam%2Fattachments%2Fd29d77f4f6604d6b9c21f60a9ed2b4f0%2F3ce4bc70-4ce4-46da-b3f6-e6286072ac1f%2F1749027391075.jpg" TargetMode="External"/><Relationship Id="rId85" Type="http://schemas.openxmlformats.org/officeDocument/2006/relationships/hyperlink" Target="https://kc.kobotoolbox.org/media/original?media_file=molhamteam%2Fattachments%2Fd29d77f4f6604d6b9c21f60a9ed2b4f0%2F8391e5f8-278e-4cf5-ba0a-14d2378c83fc%2F1749025776121.jpg" TargetMode="External"/><Relationship Id="rId150" Type="http://schemas.openxmlformats.org/officeDocument/2006/relationships/hyperlink" Target="https://kc.kobotoolbox.org/media/original?media_file=molhamteam%2Fattachments%2Fd29d77f4f6604d6b9c21f60a9ed2b4f0%2F87f6832d-f632-4bf4-8c9d-fc575cfb720b%2F1749027399257.jpg" TargetMode="External"/><Relationship Id="rId192" Type="http://schemas.openxmlformats.org/officeDocument/2006/relationships/hyperlink" Target="https://kc.kobotoolbox.org/media/original?media_file=molhamteam%2Fattachments%2Fd29d77f4f6604d6b9c21f60a9ed2b4f0%2F0b820960-7332-43f1-ae3c-be24a00b3b29%2F1749029218345.jpg" TargetMode="External"/><Relationship Id="rId206" Type="http://schemas.openxmlformats.org/officeDocument/2006/relationships/hyperlink" Target="https://kc.kobotoolbox.org/media/original?media_file=molhamteam%2Fattachments%2Fd29d77f4f6604d6b9c21f60a9ed2b4f0%2Fae69da67-20e4-4c62-a64e-f64dc94ea3d4%2F1749029696395.jpg" TargetMode="External"/><Relationship Id="rId413" Type="http://schemas.openxmlformats.org/officeDocument/2006/relationships/hyperlink" Target="https://kc.kobotoolbox.org/media/original?media_file=molhamteam%2Fattachments%2Fd29d77f4f6604d6b9c21f60a9ed2b4f0%2F6e5b7c19-224b-4a4d-bb84-d196d5bc36fd%2F1749025216400.jpg" TargetMode="External"/><Relationship Id="rId248" Type="http://schemas.openxmlformats.org/officeDocument/2006/relationships/hyperlink" Target="https://kc.kobotoolbox.org/media/original?media_file=molhamteam%2Fattachments%2Fd29d77f4f6604d6b9c21f60a9ed2b4f0%2Ff4a5ce4a-b0f5-4377-b002-6e75d8c118c7%2F1749019103212.jpg" TargetMode="External"/><Relationship Id="rId455" Type="http://schemas.openxmlformats.org/officeDocument/2006/relationships/hyperlink" Target="https://kc.kobotoolbox.org/media/original?media_file=molhamteam%2Fattachments%2Fd29d77f4f6604d6b9c21f60a9ed2b4f0%2F45b2648d-2e80-4fd3-b09e-ce3958d8aa1f%2F1748941728701.jpg" TargetMode="External"/><Relationship Id="rId12" Type="http://schemas.openxmlformats.org/officeDocument/2006/relationships/hyperlink" Target="https://kc.kobotoolbox.org/media/original?media_file=molhamteam%2Fattachments%2Fd29d77f4f6604d6b9c21f60a9ed2b4f0%2Fdf8afd9a-7ef1-40d1-8225-094126f693e0%2F1749023245882.jpg" TargetMode="External"/><Relationship Id="rId108" Type="http://schemas.openxmlformats.org/officeDocument/2006/relationships/hyperlink" Target="https://kc.kobotoolbox.org/media/original?media_file=molhamteam%2Fattachments%2Fd29d77f4f6604d6b9c21f60a9ed2b4f0%2F306a6de6-5e0e-4b83-a015-725616e7dfea%2F1749026381037.jpg" TargetMode="External"/><Relationship Id="rId315" Type="http://schemas.openxmlformats.org/officeDocument/2006/relationships/hyperlink" Target="https://kc.kobotoolbox.org/media/original?media_file=molhamteam%2Fattachments%2Fd29d77f4f6604d6b9c21f60a9ed2b4f0%2F8f85ece2-2dd3-41f2-8505-c1081e331a05%2F1748930824605.jpg" TargetMode="External"/><Relationship Id="rId357" Type="http://schemas.openxmlformats.org/officeDocument/2006/relationships/hyperlink" Target="https://kc.kobotoolbox.org/media/original?media_file=molhamteam%2Fattachments%2Fd29d77f4f6604d6b9c21f60a9ed2b4f0%2Fd5dde7ea-2afe-4a92-bfab-4545233d49be%2F1749022277093.jpg" TargetMode="External"/><Relationship Id="rId54" Type="http://schemas.openxmlformats.org/officeDocument/2006/relationships/hyperlink" Target="https://kc.kobotoolbox.org/media/original?media_file=molhamteam%2Fattachments%2Fd29d77f4f6604d6b9c21f60a9ed2b4f0%2F9bd98b71-583b-4808-bd36-af609ab49d23%2F1749024968318.jpg" TargetMode="External"/><Relationship Id="rId96" Type="http://schemas.openxmlformats.org/officeDocument/2006/relationships/hyperlink" Target="https://kc.kobotoolbox.org/media/original?media_file=molhamteam%2Fattachments%2Fd29d77f4f6604d6b9c21f60a9ed2b4f0%2Fe206dc39-3144-42fc-bbe3-457b91421fd2%2F1749026068797.jpg" TargetMode="External"/><Relationship Id="rId161" Type="http://schemas.openxmlformats.org/officeDocument/2006/relationships/hyperlink" Target="https://kc.kobotoolbox.org/media/original?media_file=molhamteam%2Fattachments%2Fd29d77f4f6604d6b9c21f60a9ed2b4f0%2Fbb77e5ff-13a1-4667-b3a8-4f129a8707bd%2F1749027691113.jpg" TargetMode="External"/><Relationship Id="rId217" Type="http://schemas.openxmlformats.org/officeDocument/2006/relationships/hyperlink" Target="https://kc.kobotoolbox.org/media/original?media_file=molhamteam%2Fattachments%2Fd29d77f4f6604d6b9c21f60a9ed2b4f0%2F79f2ad70-c8f9-448b-a391-518e10a28751%2F1749030617850.jpg" TargetMode="External"/><Relationship Id="rId399" Type="http://schemas.openxmlformats.org/officeDocument/2006/relationships/hyperlink" Target="https://kc.kobotoolbox.org/media/original?media_file=molhamteam%2Fattachments%2Fd29d77f4f6604d6b9c21f60a9ed2b4f0%2Fa981555b-5f25-44ec-a7d7-a680eaaf1010%2F1749024187165.jpg" TargetMode="External"/><Relationship Id="rId259" Type="http://schemas.openxmlformats.org/officeDocument/2006/relationships/hyperlink" Target="https://kc.kobotoolbox.org/media/original?media_file=molhamteam%2Fattachments%2Fd29d77f4f6604d6b9c21f60a9ed2b4f0%2F6d3d9d6d-2725-432f-90f7-8d13f4efbf12%2F1749019373645.jpg" TargetMode="External"/><Relationship Id="rId424" Type="http://schemas.openxmlformats.org/officeDocument/2006/relationships/hyperlink" Target="https://kc.kobotoolbox.org/media/original?media_file=molhamteam%2Fattachments%2Fd29d77f4f6604d6b9c21f60a9ed2b4f0%2F19851886-fa52-47fb-9de6-1ec9115f9e32%2F1749026459415.jpg" TargetMode="External"/><Relationship Id="rId466" Type="http://schemas.openxmlformats.org/officeDocument/2006/relationships/hyperlink" Target="https://kc.kobotoolbox.org/media/original?media_file=molhamteam%2Fattachments%2Fd29d77f4f6604d6b9c21f60a9ed2b4f0%2F6e26aa16-2123-41e1-8451-7ab30cf50115%2F1749028285296.jpg" TargetMode="External"/><Relationship Id="rId23" Type="http://schemas.openxmlformats.org/officeDocument/2006/relationships/hyperlink" Target="https://kc.kobotoolbox.org/media/original?media_file=molhamteam%2Fattachments%2Fd29d77f4f6604d6b9c21f60a9ed2b4f0%2Fc01655ac-a70b-4f0d-b80f-88ed265213fa%2F1749024073721.jpg" TargetMode="External"/><Relationship Id="rId119" Type="http://schemas.openxmlformats.org/officeDocument/2006/relationships/hyperlink" Target="https://kc.kobotoolbox.org/media/original?media_file=molhamteam%2Fattachments%2Fd29d77f4f6604d6b9c21f60a9ed2b4f0%2Fa1da5978-a5c8-4c0f-87c8-c952e1dad9bd%2F1749026478346.jpg" TargetMode="External"/><Relationship Id="rId270" Type="http://schemas.openxmlformats.org/officeDocument/2006/relationships/hyperlink" Target="https://kc.kobotoolbox.org/media/original?media_file=molhamteam%2Fattachments%2Fd29d77f4f6604d6b9c21f60a9ed2b4f0%2Fa9043183-73e7-4350-827f-77bcd96a9518%2F1748934149422.jpg" TargetMode="External"/><Relationship Id="rId326" Type="http://schemas.openxmlformats.org/officeDocument/2006/relationships/hyperlink" Target="https://kc.kobotoolbox.org/media/original?media_file=molhamteam%2Fattachments%2Fd29d77f4f6604d6b9c21f60a9ed2b4f0%2F3eac02a3-684a-46ca-8778-b38e2861aab2%2F1749019940112.jpg" TargetMode="External"/><Relationship Id="rId65" Type="http://schemas.openxmlformats.org/officeDocument/2006/relationships/hyperlink" Target="https://kc.kobotoolbox.org/media/original?media_file=molhamteam%2Fattachments%2Fd29d77f4f6604d6b9c21f60a9ed2b4f0%2Fa00bff9a-a8ea-4219-9018-0e14a0dbdb50%2F1749025262932.jpg" TargetMode="External"/><Relationship Id="rId130" Type="http://schemas.openxmlformats.org/officeDocument/2006/relationships/hyperlink" Target="https://kc.kobotoolbox.org/media/original?media_file=molhamteam%2Fattachments%2Fd29d77f4f6604d6b9c21f60a9ed2b4f0%2Fd2d603b2-8aa3-466a-89cd-5170897200c1%2F1749026735678.jpg" TargetMode="External"/><Relationship Id="rId368" Type="http://schemas.openxmlformats.org/officeDocument/2006/relationships/hyperlink" Target="https://kc.kobotoolbox.org/media/original?media_file=molhamteam%2Fattachments%2Fd29d77f4f6604d6b9c21f60a9ed2b4f0%2Fbe019a2a-4de5-41ba-84be-8086a5abf8f6%2F1749022575069.jpg" TargetMode="External"/><Relationship Id="rId172" Type="http://schemas.openxmlformats.org/officeDocument/2006/relationships/hyperlink" Target="https://kc.kobotoolbox.org/media/original?media_file=molhamteam%2Fattachments%2Fd29d77f4f6604d6b9c21f60a9ed2b4f0%2F47f04a60-9c95-4798-ae17-0fcd6c4cbc90%2F1749016939638.jpg" TargetMode="External"/><Relationship Id="rId228" Type="http://schemas.openxmlformats.org/officeDocument/2006/relationships/hyperlink" Target="https://kc.kobotoolbox.org/media/original?media_file=molhamteam%2Fattachments%2Fd29d77f4f6604d6b9c21f60a9ed2b4f0%2F9c188332-db29-4280-b4a7-a3d0a675bd60%2F1749018027177.jpg" TargetMode="External"/><Relationship Id="rId435" Type="http://schemas.openxmlformats.org/officeDocument/2006/relationships/hyperlink" Target="https://kc.kobotoolbox.org/media/original?media_file=molhamteam%2Fattachments%2Fd29d77f4f6604d6b9c21f60a9ed2b4f0%2F3a46b674-11c7-459e-ac68-54f285b2c258%2F1748940908774.jpg" TargetMode="External"/><Relationship Id="rId477" Type="http://schemas.openxmlformats.org/officeDocument/2006/relationships/hyperlink" Target="https://kc.kobotoolbox.org/media/original?media_file=molhamteam%2Fattachments%2Fd29d77f4f6604d6b9c21f60a9ed2b4f0%2F2e276df7-2503-4ccb-bedc-6b749d6cb234%2F1749028832551.jpg" TargetMode="External"/><Relationship Id="rId281" Type="http://schemas.openxmlformats.org/officeDocument/2006/relationships/hyperlink" Target="https://kc.kobotoolbox.org/media/original?media_file=molhamteam%2Fattachments%2Fd29d77f4f6604d6b9c21f60a9ed2b4f0%2Fee041ca9-cfde-41c4-84d1-c8ea8e349eac%2F1748935355254.jpg" TargetMode="External"/><Relationship Id="rId337" Type="http://schemas.openxmlformats.org/officeDocument/2006/relationships/hyperlink" Target="https://kc.kobotoolbox.org/media/original?media_file=molhamteam%2Fattachments%2Fd29d77f4f6604d6b9c21f60a9ed2b4f0%2F2b61ee92-6710-4081-86a4-54327bd8ce32%2F1749021435714.jpg" TargetMode="External"/><Relationship Id="rId34" Type="http://schemas.openxmlformats.org/officeDocument/2006/relationships/hyperlink" Target="https://kc.kobotoolbox.org/media/original?media_file=molhamteam%2Fattachments%2Fd29d77f4f6604d6b9c21f60a9ed2b4f0%2F10184787-d507-41ad-9d54-434306096695%2F1749024322440.jpg" TargetMode="External"/><Relationship Id="rId76" Type="http://schemas.openxmlformats.org/officeDocument/2006/relationships/hyperlink" Target="https://kc.kobotoolbox.org/media/original?media_file=molhamteam%2Fattachments%2Fd29d77f4f6604d6b9c21f60a9ed2b4f0%2F4aec94a0-1e9d-4682-8cf9-da85cbfc693e%2F1749025474045.jpg" TargetMode="External"/><Relationship Id="rId141" Type="http://schemas.openxmlformats.org/officeDocument/2006/relationships/hyperlink" Target="https://kc.kobotoolbox.org/media/original?media_file=molhamteam%2Fattachments%2Fd29d77f4f6604d6b9c21f60a9ed2b4f0%2F5da8d0df-dd88-4658-8daa-f9b1435c8dc0%2F1749026926293.jpg" TargetMode="External"/><Relationship Id="rId379" Type="http://schemas.openxmlformats.org/officeDocument/2006/relationships/hyperlink" Target="https://kc.kobotoolbox.org/media/original?media_file=molhamteam%2Fattachments%2Fd29d77f4f6604d6b9c21f60a9ed2b4f0%2Fa7f6736e-ef85-4b48-b47f-034fbb71b45e%2F1749027025152.jpg" TargetMode="External"/><Relationship Id="rId7" Type="http://schemas.openxmlformats.org/officeDocument/2006/relationships/hyperlink" Target="https://kc.kobotoolbox.org/media/original?media_file=molhamteam%2Fattachments%2Fd29d77f4f6604d6b9c21f60a9ed2b4f0%2F42bde65f-c17d-428d-8842-772ea3c2e90b%2F1749023564265.jpg" TargetMode="External"/><Relationship Id="rId183" Type="http://schemas.openxmlformats.org/officeDocument/2006/relationships/hyperlink" Target="https://kc.kobotoolbox.org/media/original?media_file=molhamteam%2Fattachments%2Fd29d77f4f6604d6b9c21f60a9ed2b4f0%2Fbd61f0cb-4f38-49dc-b5af-0617ef7b6ee0%2F1748931235050.jpg" TargetMode="External"/><Relationship Id="rId239" Type="http://schemas.openxmlformats.org/officeDocument/2006/relationships/hyperlink" Target="https://kc.kobotoolbox.org/media/original?media_file=molhamteam%2Fattachments%2Fd29d77f4f6604d6b9c21f60a9ed2b4f0%2F2c56f6c6-9f6d-4a28-bc40-bc698f42fd7f%2F1748932430956.jpg" TargetMode="External"/><Relationship Id="rId390" Type="http://schemas.openxmlformats.org/officeDocument/2006/relationships/hyperlink" Target="https://kc.kobotoolbox.org/media/original?media_file=molhamteam%2Fattachments%2Fd29d77f4f6604d6b9c21f60a9ed2b4f0%2F2fa024a1-365d-411e-bf8f-958aab4c7804%2F1749027492813.jpg" TargetMode="External"/><Relationship Id="rId404" Type="http://schemas.openxmlformats.org/officeDocument/2006/relationships/hyperlink" Target="https://kc.kobotoolbox.org/media/original?media_file=molhamteam%2Fattachments%2Fd29d77f4f6604d6b9c21f60a9ed2b4f0%2Fade6d946-74be-4372-965a-021772e73f2c%2F1749024425708.jpg" TargetMode="External"/><Relationship Id="rId446" Type="http://schemas.openxmlformats.org/officeDocument/2006/relationships/hyperlink" Target="https://kc.kobotoolbox.org/media/original?media_file=molhamteam%2Fattachments%2Fd29d77f4f6604d6b9c21f60a9ed2b4f0%2Fe0a52caa-96c2-482c-8623-84d00cd30522%2F1748941311400.jpg" TargetMode="External"/><Relationship Id="rId250" Type="http://schemas.openxmlformats.org/officeDocument/2006/relationships/hyperlink" Target="https://kc.kobotoolbox.org/media/original?media_file=molhamteam%2Fattachments%2Fd29d77f4f6604d6b9c21f60a9ed2b4f0%2Fc19ee456-53ee-4c23-a3a8-7a8b07d87024%2F1748933757704.jpg" TargetMode="External"/><Relationship Id="rId292" Type="http://schemas.openxmlformats.org/officeDocument/2006/relationships/hyperlink" Target="https://kc.kobotoolbox.org/media/original?media_file=molhamteam%2Fattachments%2Fd29d77f4f6604d6b9c21f60a9ed2b4f0%2F52b07c85-92db-458c-aaba-860fd1f98fcd%2F1749029530137.jpg" TargetMode="External"/><Relationship Id="rId306" Type="http://schemas.openxmlformats.org/officeDocument/2006/relationships/hyperlink" Target="https://kc.kobotoolbox.org/media/original?media_file=molhamteam%2Fattachments%2Fd29d77f4f6604d6b9c21f60a9ed2b4f0%2Fa8dc5bb0-c776-42f3-8bac-a576999f15af%2F1748936736307.jpg" TargetMode="External"/><Relationship Id="rId488" Type="http://schemas.openxmlformats.org/officeDocument/2006/relationships/hyperlink" Target="https://kc.kobotoolbox.org/media/original?media_file=molhamteam%2Fattachments%2Fd29d77f4f6604d6b9c21f60a9ed2b4f0%2Fe2ce5ec0-6beb-47fa-badc-e66303e5953b%2F1749029251771.jpg" TargetMode="External"/><Relationship Id="rId45" Type="http://schemas.openxmlformats.org/officeDocument/2006/relationships/hyperlink" Target="https://kc.kobotoolbox.org/media/original?media_file=molhamteam%2Fattachments%2Fd29d77f4f6604d6b9c21f60a9ed2b4f0%2F3681b932-ff1a-490d-9ef1-5a341b2d6d54%2F1749024791649.jpg" TargetMode="External"/><Relationship Id="rId87" Type="http://schemas.openxmlformats.org/officeDocument/2006/relationships/hyperlink" Target="https://kc.kobotoolbox.org/media/original?media_file=molhamteam%2Fattachments%2Fd29d77f4f6604d6b9c21f60a9ed2b4f0%2F16760fc8-b3ba-4f0c-b40a-4aa5f2fa5515%2F1749025828456.jpg" TargetMode="External"/><Relationship Id="rId110" Type="http://schemas.openxmlformats.org/officeDocument/2006/relationships/hyperlink" Target="https://kc.kobotoolbox.org/media/original?media_file=molhamteam%2Fattachments%2Fd29d77f4f6604d6b9c21f60a9ed2b4f0%2Fc456e36c-7767-4564-9c8f-79355a1c4fef%2F1749026415348.jpg" TargetMode="External"/><Relationship Id="rId348" Type="http://schemas.openxmlformats.org/officeDocument/2006/relationships/hyperlink" Target="https://kc.kobotoolbox.org/media/original?media_file=molhamteam%2Fattachments%2Fd29d77f4f6604d6b9c21f60a9ed2b4f0%2Fad2f5df8-8907-411f-8fd0-ec78be9d54b7%2F1749021968435.jpg" TargetMode="External"/><Relationship Id="rId152" Type="http://schemas.openxmlformats.org/officeDocument/2006/relationships/hyperlink" Target="https://kc.kobotoolbox.org/media/original?media_file=molhamteam%2Fattachments%2Fd29d77f4f6604d6b9c21f60a9ed2b4f0%2Fc71c8048-6c05-4551-bbc0-00ee8cc2290f%2F1749027439185.jpg" TargetMode="External"/><Relationship Id="rId194" Type="http://schemas.openxmlformats.org/officeDocument/2006/relationships/hyperlink" Target="https://kc.kobotoolbox.org/media/original?media_file=molhamteam%2Fattachments%2Fd29d77f4f6604d6b9c21f60a9ed2b4f0%2F4aadfe04-a5fa-4604-a620-6b2de4fc55cb%2F1749017337447.jpg" TargetMode="External"/><Relationship Id="rId208" Type="http://schemas.openxmlformats.org/officeDocument/2006/relationships/hyperlink" Target="https://kc.kobotoolbox.org/media/original?media_file=molhamteam%2Fattachments%2Fd29d77f4f6604d6b9c21f60a9ed2b4f0%2F9a1b2c40-f37a-42f2-86a3-807548a82df7%2F1749017760757.jpg" TargetMode="External"/><Relationship Id="rId415" Type="http://schemas.openxmlformats.org/officeDocument/2006/relationships/hyperlink" Target="https://kc.kobotoolbox.org/media/original?media_file=molhamteam%2Fattachments%2Fd29d77f4f6604d6b9c21f60a9ed2b4f0%2Fb93708d5-6d03-496f-a449-8d52bf54c3cf%2F1749025733721.jpg" TargetMode="External"/><Relationship Id="rId457" Type="http://schemas.openxmlformats.org/officeDocument/2006/relationships/hyperlink" Target="https://kc.kobotoolbox.org/media/original?media_file=molhamteam%2Fattachments%2Fd29d77f4f6604d6b9c21f60a9ed2b4f0%2F46d81e4f-4aed-44dd-8689-05435d9411c3%2F1748941792137.jpg" TargetMode="External"/><Relationship Id="rId261" Type="http://schemas.openxmlformats.org/officeDocument/2006/relationships/hyperlink" Target="https://kc.kobotoolbox.org/media/original?media_file=molhamteam%2Fattachments%2Fd29d77f4f6604d6b9c21f60a9ed2b4f0%2F5622d623-cdae-4e95-b907-3c30dfab4e8c%2F1748933162837.jpg" TargetMode="External"/><Relationship Id="rId14" Type="http://schemas.openxmlformats.org/officeDocument/2006/relationships/hyperlink" Target="https://kc.kobotoolbox.org/media/original?media_file=molhamteam%2Fattachments%2Fd29d77f4f6604d6b9c21f60a9ed2b4f0%2F8aef58cc-59ff-4af0-a3d1-73033c465ca3%2F1749023360175.jpg" TargetMode="External"/><Relationship Id="rId56" Type="http://schemas.openxmlformats.org/officeDocument/2006/relationships/hyperlink" Target="https://kc.kobotoolbox.org/media/original?media_file=molhamteam%2Fattachments%2Fd29d77f4f6604d6b9c21f60a9ed2b4f0%2Ff4a07880-0a99-43ba-be29-ea373d0d7953%2F1749025024642.jpg" TargetMode="External"/><Relationship Id="rId317" Type="http://schemas.openxmlformats.org/officeDocument/2006/relationships/hyperlink" Target="https://kc.kobotoolbox.org/media/original?media_file=molhamteam%2Fattachments%2Fd29d77f4f6604d6b9c21f60a9ed2b4f0%2F8f85ece2-2dd3-41f2-8505-c1081e331a05%2F1748930920047.jpg" TargetMode="External"/><Relationship Id="rId359" Type="http://schemas.openxmlformats.org/officeDocument/2006/relationships/hyperlink" Target="https://kc.kobotoolbox.org/media/original?media_file=molhamteam%2Fattachments%2Fd29d77f4f6604d6b9c21f60a9ed2b4f0%2Fc53b1946-7eca-431b-95e6-9be1bcd6dbf9%2F1749022375830.jpg" TargetMode="External"/><Relationship Id="rId98" Type="http://schemas.openxmlformats.org/officeDocument/2006/relationships/hyperlink" Target="https://kc.kobotoolbox.org/media/original?media_file=molhamteam%2Fattachments%2Fd29d77f4f6604d6b9c21f60a9ed2b4f0%2Fa6c3301d-e0bf-4c1a-a656-de75780a9887%2F1749026111350.jpg" TargetMode="External"/><Relationship Id="rId121" Type="http://schemas.openxmlformats.org/officeDocument/2006/relationships/hyperlink" Target="https://kc.kobotoolbox.org/media/original?media_file=molhamteam%2Fattachments%2Fd29d77f4f6604d6b9c21f60a9ed2b4f0%2F7e0faa5f-982d-4e31-b6f5-19fbcf43dbc8%2F1749026522683.jpg" TargetMode="External"/><Relationship Id="rId163" Type="http://schemas.openxmlformats.org/officeDocument/2006/relationships/hyperlink" Target="https://kc.kobotoolbox.org/media/original?media_file=molhamteam%2Fattachments%2Fd29d77f4f6604d6b9c21f60a9ed2b4f0%2F36f5a5a8-4090-4ad6-9d02-f47d12327da4%2F1749027730046.jpg" TargetMode="External"/><Relationship Id="rId219" Type="http://schemas.openxmlformats.org/officeDocument/2006/relationships/hyperlink" Target="https://kc.kobotoolbox.org/media/original?media_file=molhamteam%2Fattachments%2Fd29d77f4f6604d6b9c21f60a9ed2b4f0%2F9ca59d5c-72c4-48cf-a364-acc153a58c75%2F1749017903771.jpg" TargetMode="External"/><Relationship Id="rId370" Type="http://schemas.openxmlformats.org/officeDocument/2006/relationships/hyperlink" Target="https://kc.kobotoolbox.org/media/original?media_file=molhamteam%2Fattachments%2Fd29d77f4f6604d6b9c21f60a9ed2b4f0%2F6097cc79-95a6-4c97-9d6b-c7577fe1c698%2F1749022732814.jpg" TargetMode="External"/><Relationship Id="rId426" Type="http://schemas.openxmlformats.org/officeDocument/2006/relationships/hyperlink" Target="https://kc.kobotoolbox.org/media/original?media_file=molhamteam%2Fattachments%2Fd29d77f4f6604d6b9c21f60a9ed2b4f0%2F30cd216f-f2fb-4d2a-9e8d-3139ff77dfc0%2F1749026257949.jpg" TargetMode="External"/><Relationship Id="rId230" Type="http://schemas.openxmlformats.org/officeDocument/2006/relationships/hyperlink" Target="https://kc.kobotoolbox.org/media/original?media_file=molhamteam%2Fattachments%2Fd29d77f4f6604d6b9c21f60a9ed2b4f0%2Fc6163fec-caf5-48b1-bfe6-b2a192a8a55e%2F1749018272749.jpg" TargetMode="External"/><Relationship Id="rId468" Type="http://schemas.openxmlformats.org/officeDocument/2006/relationships/hyperlink" Target="https://kc.kobotoolbox.org/media/original?media_file=molhamteam%2Fattachments%2Fd29d77f4f6604d6b9c21f60a9ed2b4f0%2Fef7ac80d-49c3-41e4-9422-3cf6c79c020b%2F1749028362452.jpg" TargetMode="External"/><Relationship Id="rId25" Type="http://schemas.openxmlformats.org/officeDocument/2006/relationships/hyperlink" Target="https://kc.kobotoolbox.org/media/original?media_file=molhamteam%2Fattachments%2Fd29d77f4f6604d6b9c21f60a9ed2b4f0%2F446b089c-d08f-4697-8ee5-d380959fd106%2F1749024125108.jpg" TargetMode="External"/><Relationship Id="rId67" Type="http://schemas.openxmlformats.org/officeDocument/2006/relationships/hyperlink" Target="https://kc.kobotoolbox.org/media/original?media_file=molhamteam%2Fattachments%2Fd29d77f4f6604d6b9c21f60a9ed2b4f0%2F6fb1d8db-1c87-4629-902c-fd520d53ae40%2F1749025296799.jpg" TargetMode="External"/><Relationship Id="rId272" Type="http://schemas.openxmlformats.org/officeDocument/2006/relationships/hyperlink" Target="https://kc.kobotoolbox.org/media/original?media_file=molhamteam%2Fattachments%2Fd29d77f4f6604d6b9c21f60a9ed2b4f0%2Fa9043183-73e7-4350-827f-77bcd96a9518%2F1748934244604.jpg" TargetMode="External"/><Relationship Id="rId328" Type="http://schemas.openxmlformats.org/officeDocument/2006/relationships/hyperlink" Target="https://kc.kobotoolbox.org/media/original?media_file=molhamteam%2Fattachments%2Fd29d77f4f6604d6b9c21f60a9ed2b4f0%2F0157f4dc-42f8-4ad7-a1c8-bbec0b48ef6f%2F1749020034380.jpg" TargetMode="External"/><Relationship Id="rId132" Type="http://schemas.openxmlformats.org/officeDocument/2006/relationships/hyperlink" Target="https://kc.kobotoolbox.org/media/original?media_file=molhamteam%2Fattachments%2Fd29d77f4f6604d6b9c21f60a9ed2b4f0%2Fdbd59b73-8e2c-425b-a123-9d51d40324ac%2F1749026780534.jpg" TargetMode="External"/><Relationship Id="rId174" Type="http://schemas.openxmlformats.org/officeDocument/2006/relationships/hyperlink" Target="https://kc.kobotoolbox.org/media/original?media_file=molhamteam%2Fattachments%2Fd29d77f4f6604d6b9c21f60a9ed2b4f0%2F60e66da9-f315-47c6-b1bc-a4d1b8c93be7%2F1749028816483.jpg" TargetMode="External"/><Relationship Id="rId381" Type="http://schemas.openxmlformats.org/officeDocument/2006/relationships/hyperlink" Target="https://kc.kobotoolbox.org/media/original?media_file=molhamteam%2Fattachments%2Fd29d77f4f6604d6b9c21f60a9ed2b4f0%2Ff441fdff-6951-428c-b8cc-43794b0d488d%2F1749027077938.jpg" TargetMode="External"/><Relationship Id="rId241" Type="http://schemas.openxmlformats.org/officeDocument/2006/relationships/hyperlink" Target="https://kc.kobotoolbox.org/media/original?media_file=molhamteam%2Fattachments%2Fd29d77f4f6604d6b9c21f60a9ed2b4f0%2F84c74b73-ecc3-4ea6-89ae-3d4b0a2adaa1%2F1748932595840.jpg" TargetMode="External"/><Relationship Id="rId437" Type="http://schemas.openxmlformats.org/officeDocument/2006/relationships/hyperlink" Target="https://kc.kobotoolbox.org/media/original?media_file=molhamteam%2Fattachments%2Fd29d77f4f6604d6b9c21f60a9ed2b4f0%2Fb7434a4d-0ffe-4141-8d02-f94f47e8be62%2F1748941016399.jpg" TargetMode="External"/><Relationship Id="rId479" Type="http://schemas.openxmlformats.org/officeDocument/2006/relationships/hyperlink" Target="https://kc.kobotoolbox.org/media/original?media_file=molhamteam%2Fattachments%2Fd29d77f4f6604d6b9c21f60a9ed2b4f0%2F566384c6-4d60-4613-9237-d375dbd823cc%2F1749028917016.jpg" TargetMode="External"/><Relationship Id="rId36" Type="http://schemas.openxmlformats.org/officeDocument/2006/relationships/hyperlink" Target="https://kc.kobotoolbox.org/media/original?media_file=molhamteam%2Fattachments%2Fd29d77f4f6604d6b9c21f60a9ed2b4f0%2Fe64a8915-5994-436c-912d-268ea260be24%2F1749024360982.jpg" TargetMode="External"/><Relationship Id="rId283" Type="http://schemas.openxmlformats.org/officeDocument/2006/relationships/hyperlink" Target="https://kc.kobotoolbox.org/media/original?media_file=molhamteam%2Fattachments%2Fd29d77f4f6604d6b9c21f60a9ed2b4f0%2F08b711c0-a919-4961-870e-d953eedf615e%2F1748935536178.jpg" TargetMode="External"/><Relationship Id="rId339" Type="http://schemas.openxmlformats.org/officeDocument/2006/relationships/hyperlink" Target="https://kc.kobotoolbox.org/media/original?media_file=molhamteam%2Fattachments%2Fd29d77f4f6604d6b9c21f60a9ed2b4f0%2F5ccf9969-ed85-4f9a-b533-7d7978908d21%2F1749020544517.jpg" TargetMode="External"/><Relationship Id="rId490" Type="http://schemas.openxmlformats.org/officeDocument/2006/relationships/hyperlink" Target="https://kc.kobotoolbox.org/media/original?media_file=molhamteam%2Fattachments%2Fd29d77f4f6604d6b9c21f60a9ed2b4f0%2F8e45c1fa-cb20-4eb6-ac44-69630e889c03%2F1749029335944.jpg" TargetMode="External"/><Relationship Id="rId78" Type="http://schemas.openxmlformats.org/officeDocument/2006/relationships/hyperlink" Target="https://kc.kobotoolbox.org/media/original?media_file=molhamteam%2Fattachments%2Fd29d77f4f6604d6b9c21f60a9ed2b4f0%2Fb70311f3-c5eb-4cea-8b5a-71d44bc96dc6%2F1749025506908.jpg" TargetMode="External"/><Relationship Id="rId101" Type="http://schemas.openxmlformats.org/officeDocument/2006/relationships/hyperlink" Target="https://kc.kobotoolbox.org/media/original?media_file=molhamteam%2Fattachments%2Fd29d77f4f6604d6b9c21f60a9ed2b4f0%2F9fdf1bab-663e-42ad-9e99-94e088bacc46%2F1749026157119.jpg" TargetMode="External"/><Relationship Id="rId143" Type="http://schemas.openxmlformats.org/officeDocument/2006/relationships/hyperlink" Target="https://kc.kobotoolbox.org/media/original?media_file=molhamteam%2Fattachments%2Fd29d77f4f6604d6b9c21f60a9ed2b4f0%2Fe4725b68-4adf-43fd-862c-1202b6a6f0e0%2F1749026960468.jpg" TargetMode="External"/><Relationship Id="rId185" Type="http://schemas.openxmlformats.org/officeDocument/2006/relationships/hyperlink" Target="https://kc.kobotoolbox.org/media/original?media_file=molhamteam%2Fattachments%2Fd29d77f4f6604d6b9c21f60a9ed2b4f0%2Fef1356c5-a01f-43f0-8f28-ebed55ef83f8%2F1749028934381.jpg" TargetMode="External"/><Relationship Id="rId350" Type="http://schemas.openxmlformats.org/officeDocument/2006/relationships/hyperlink" Target="https://kc.kobotoolbox.org/media/original?media_file=molhamteam%2Fattachments%2Fd29d77f4f6604d6b9c21f60a9ed2b4f0%2Fc1cb4b7d-c5b8-4b08-9908-8bb5c41eef78%2F1749022048374.jpg" TargetMode="External"/><Relationship Id="rId406" Type="http://schemas.openxmlformats.org/officeDocument/2006/relationships/hyperlink" Target="https://kc.kobotoolbox.org/media/original?media_file=molhamteam%2Fattachments%2Fd29d77f4f6604d6b9c21f60a9ed2b4f0%2F19302b0e-6452-43a7-917d-9b3a32b6a4f8%2F1749024525044.jpg" TargetMode="External"/><Relationship Id="rId9" Type="http://schemas.openxmlformats.org/officeDocument/2006/relationships/hyperlink" Target="https://kc.kobotoolbox.org/media/original?media_file=molhamteam%2Fattachments%2Fd29d77f4f6604d6b9c21f60a9ed2b4f0%2F367fe6f3-8c53-425e-8f73-d68a413bbf7f%2F1749023608948.jpg" TargetMode="External"/><Relationship Id="rId210" Type="http://schemas.openxmlformats.org/officeDocument/2006/relationships/hyperlink" Target="https://kc.kobotoolbox.org/media/original?media_file=molhamteam%2Fattachments%2Fd29d77f4f6604d6b9c21f60a9ed2b4f0%2Ff0c590f1-a323-4d19-830b-4b2b4b8d3f7c%2F1749029791825.jpg" TargetMode="External"/><Relationship Id="rId392" Type="http://schemas.openxmlformats.org/officeDocument/2006/relationships/hyperlink" Target="https://kc.kobotoolbox.org/media/original?media_file=molhamteam%2Fattachments%2Fd29d77f4f6604d6b9c21f60a9ed2b4f0%2F73cc2827-cd19-47cf-b045-7605413d793e%2F1749027546835.jpg" TargetMode="External"/><Relationship Id="rId448" Type="http://schemas.openxmlformats.org/officeDocument/2006/relationships/hyperlink" Target="https://kc.kobotoolbox.org/media/original?media_file=molhamteam%2Fattachments%2Fd29d77f4f6604d6b9c21f60a9ed2b4f0%2F179f1d8d-d8ac-4720-ad69-805b7f4ebae0%2F1748941389485.jpg" TargetMode="External"/><Relationship Id="rId252" Type="http://schemas.openxmlformats.org/officeDocument/2006/relationships/hyperlink" Target="https://kc.kobotoolbox.org/media/original?media_file=molhamteam%2Fattachments%2Fd29d77f4f6604d6b9c21f60a9ed2b4f0%2Fc19ee456-53ee-4c23-a3a8-7a8b07d87024%2F1748933822196.jpg" TargetMode="External"/><Relationship Id="rId294" Type="http://schemas.openxmlformats.org/officeDocument/2006/relationships/hyperlink" Target="https://kc.kobotoolbox.org/media/original?media_file=molhamteam%2Fattachments%2Fd29d77f4f6604d6b9c21f60a9ed2b4f0%2Fcd98be92-32c0-4365-b26c-02bf6469680b%2F1749029724345.jpg" TargetMode="External"/><Relationship Id="rId308" Type="http://schemas.openxmlformats.org/officeDocument/2006/relationships/hyperlink" Target="https://kc.kobotoolbox.org/media/original?media_file=molhamteam%2Fattachments%2Fd29d77f4f6604d6b9c21f60a9ed2b4f0%2F5c3fdfa0-e6b4-4546-9736-647ec722664b%2F1748936913798.jpg" TargetMode="External"/><Relationship Id="rId47" Type="http://schemas.openxmlformats.org/officeDocument/2006/relationships/hyperlink" Target="https://kc.kobotoolbox.org/media/original?media_file=molhamteam%2Fattachments%2Fd29d77f4f6604d6b9c21f60a9ed2b4f0%2Fc64e907d-be34-48c3-8f7a-82fd230d696d%2F1749024828701.jpg" TargetMode="External"/><Relationship Id="rId89" Type="http://schemas.openxmlformats.org/officeDocument/2006/relationships/hyperlink" Target="https://kc.kobotoolbox.org/media/original?media_file=molhamteam%2Fattachments%2Fd29d77f4f6604d6b9c21f60a9ed2b4f0%2Ffb4ef96e-365a-42a9-8d1c-904bc98370ae%2F1749025919612.jpg" TargetMode="External"/><Relationship Id="rId112" Type="http://schemas.openxmlformats.org/officeDocument/2006/relationships/hyperlink" Target="https://kc.kobotoolbox.org/media/original?media_file=molhamteam%2Fattachments%2Fd29d77f4f6604d6b9c21f60a9ed2b4f0%2F30cf611c-bdda-4dc4-9026-070e7c136cde%2F1748930408817.jpg" TargetMode="External"/><Relationship Id="rId154" Type="http://schemas.openxmlformats.org/officeDocument/2006/relationships/hyperlink" Target="https://kc.kobotoolbox.org/media/original?media_file=molhamteam%2Fattachments%2Fd29d77f4f6604d6b9c21f60a9ed2b4f0%2Fac8570a7-fd5d-4ba0-820f-5b99f542a5de%2F1749027548665.jpg" TargetMode="External"/><Relationship Id="rId361" Type="http://schemas.openxmlformats.org/officeDocument/2006/relationships/hyperlink" Target="https://kc.kobotoolbox.org/media/original?media_file=molhamteam%2Fattachments%2Fd29d77f4f6604d6b9c21f60a9ed2b4f0%2F5e1287bb-f537-4b44-880f-3516fb974082%2F1749022430324.jpg" TargetMode="External"/><Relationship Id="rId196" Type="http://schemas.openxmlformats.org/officeDocument/2006/relationships/hyperlink" Target="https://kc.kobotoolbox.org/media/original?media_file=molhamteam%2Fattachments%2Fd29d77f4f6604d6b9c21f60a9ed2b4f0%2F72b3f6b5-e86a-42be-aedf-b46bfcc922ed%2F1749029262468.jpg" TargetMode="External"/><Relationship Id="rId417" Type="http://schemas.openxmlformats.org/officeDocument/2006/relationships/hyperlink" Target="https://kc.kobotoolbox.org/media/original?media_file=molhamteam%2Fattachments%2Fd29d77f4f6604d6b9c21f60a9ed2b4f0%2F5cefa52e-b2ac-458f-b03c-3ab3f20cabc3%2F1749025829450.jpg" TargetMode="External"/><Relationship Id="rId459" Type="http://schemas.openxmlformats.org/officeDocument/2006/relationships/hyperlink" Target="https://kc.kobotoolbox.org/media/original?media_file=molhamteam%2Fattachments%2Fd29d77f4f6604d6b9c21f60a9ed2b4f0%2F6adb173e-8fac-4b37-b3c2-0f6d1243a487%2F1748941873695.jpg" TargetMode="External"/><Relationship Id="rId16" Type="http://schemas.openxmlformats.org/officeDocument/2006/relationships/hyperlink" Target="https://kc.kobotoolbox.org/media/original?media_file=molhamteam%2Fattachments%2Fd29d77f4f6604d6b9c21f60a9ed2b4f0%2F14bada92-ebc4-4edf-bb9f-8aa8cbedac6e%2F1749023663861.jpg" TargetMode="External"/><Relationship Id="rId221" Type="http://schemas.openxmlformats.org/officeDocument/2006/relationships/hyperlink" Target="https://kc.kobotoolbox.org/media/original?media_file=molhamteam%2Fattachments%2Fd29d77f4f6604d6b9c21f60a9ed2b4f0%2F11dabeef-e747-461e-94e4-7268416c6b56%2F1748931427837.jpg" TargetMode="External"/><Relationship Id="rId263" Type="http://schemas.openxmlformats.org/officeDocument/2006/relationships/hyperlink" Target="https://kc.kobotoolbox.org/media/original?media_file=molhamteam%2Fattachments%2Fd29d77f4f6604d6b9c21f60a9ed2b4f0%2F5622d623-cdae-4e95-b907-3c30dfab4e8c%2F1748933245748.jpg" TargetMode="External"/><Relationship Id="rId319" Type="http://schemas.openxmlformats.org/officeDocument/2006/relationships/hyperlink" Target="https://kc.kobotoolbox.org/media/original?media_file=molhamteam%2Fattachments%2Fd29d77f4f6604d6b9c21f60a9ed2b4f0%2F80b148e9-1a45-4f56-84fd-27a2c9172ca2%2F1748934940932.jpg" TargetMode="External"/><Relationship Id="rId470" Type="http://schemas.openxmlformats.org/officeDocument/2006/relationships/hyperlink" Target="https://kc.kobotoolbox.org/media/original?media_file=molhamteam%2Fattachments%2Fd29d77f4f6604d6b9c21f60a9ed2b4f0%2Fd1381ee7-d3b9-4678-90f6-592f96574ce9%2F1749028447435.jpg" TargetMode="External"/><Relationship Id="rId58" Type="http://schemas.openxmlformats.org/officeDocument/2006/relationships/hyperlink" Target="https://kc.kobotoolbox.org/media/original?media_file=molhamteam%2Fattachments%2Fd29d77f4f6604d6b9c21f60a9ed2b4f0%2Fd1d378a7-03c5-47c0-bc20-f9f3eccab9f5%2F1749025128530.jpg" TargetMode="External"/><Relationship Id="rId123" Type="http://schemas.openxmlformats.org/officeDocument/2006/relationships/hyperlink" Target="https://kc.kobotoolbox.org/media/original?media_file=molhamteam%2Fattachments%2Fd29d77f4f6604d6b9c21f60a9ed2b4f0%2F71081903-6deb-4a8d-8334-6baf0e15431d%2F1749026570542.jpg" TargetMode="External"/><Relationship Id="rId330" Type="http://schemas.openxmlformats.org/officeDocument/2006/relationships/hyperlink" Target="https://kc.kobotoolbox.org/media/original?media_file=molhamteam%2Fattachments%2Fd29d77f4f6604d6b9c21f60a9ed2b4f0%2Ff71a6cd5-175b-4279-888d-1adb2d90dff5%2F1749020095119.jpg" TargetMode="External"/><Relationship Id="rId165" Type="http://schemas.openxmlformats.org/officeDocument/2006/relationships/hyperlink" Target="https://kc.kobotoolbox.org/media/original?media_file=molhamteam%2Fattachments%2Fd29d77f4f6604d6b9c21f60a9ed2b4f0%2Fb77d4502-3e0e-46f9-921f-9e5e1744ff8c%2F1749027763319.jpg" TargetMode="External"/><Relationship Id="rId372" Type="http://schemas.openxmlformats.org/officeDocument/2006/relationships/hyperlink" Target="https://kc.kobotoolbox.org/media/original?media_file=molhamteam%2Fattachments%2Fd29d77f4f6604d6b9c21f60a9ed2b4f0%2F6f14dc30-bbc1-48a1-800f-dd67e747416d%2F1749022898080.jpg" TargetMode="External"/><Relationship Id="rId428" Type="http://schemas.openxmlformats.org/officeDocument/2006/relationships/hyperlink" Target="https://kc.kobotoolbox.org/media/original?media_file=molhamteam%2Fattachments%2Fd29d77f4f6604d6b9c21f60a9ed2b4f0%2F60a5603b-dd76-4dbf-87bb-bd6f4d5d07c5%2F1749026207063.jpg" TargetMode="External"/><Relationship Id="rId232" Type="http://schemas.openxmlformats.org/officeDocument/2006/relationships/hyperlink" Target="https://kc.kobotoolbox.org/media/original?media_file=molhamteam%2Fattachments%2Fd29d77f4f6604d6b9c21f60a9ed2b4f0%2Fd2caae01-8fcb-459b-ac49-f83b4ee74095%2F1749018421560.jpg" TargetMode="External"/><Relationship Id="rId274" Type="http://schemas.openxmlformats.org/officeDocument/2006/relationships/hyperlink" Target="https://kc.kobotoolbox.org/media/original?media_file=molhamteam%2Fattachments%2Fd29d77f4f6604d6b9c21f60a9ed2b4f0%2F8f4dbdc7-aafd-4085-aaaf-793b0626f632%2F1748936178604.jpg" TargetMode="External"/><Relationship Id="rId481" Type="http://schemas.openxmlformats.org/officeDocument/2006/relationships/hyperlink" Target="https://kc.kobotoolbox.org/media/original?media_file=molhamteam%2Fattachments%2Fd29d77f4f6604d6b9c21f60a9ed2b4f0%2F1cd35fc7-90e0-41c7-989c-6b34117bc08d%2F1749029007277.jpg" TargetMode="External"/><Relationship Id="rId27" Type="http://schemas.openxmlformats.org/officeDocument/2006/relationships/hyperlink" Target="https://kc.kobotoolbox.org/media/original?media_file=molhamteam%2Fattachments%2Fd29d77f4f6604d6b9c21f60a9ed2b4f0%2F4320186f-bbd6-4993-829d-a8c930e0381a%2F1749024193231.jpg" TargetMode="External"/><Relationship Id="rId69" Type="http://schemas.openxmlformats.org/officeDocument/2006/relationships/hyperlink" Target="https://kc.kobotoolbox.org/media/original?media_file=molhamteam%2Fattachments%2Fd29d77f4f6604d6b9c21f60a9ed2b4f0%2F0cb595a6-bf1f-4b8a-98f1-ee9c9453e268%2F1749025333759.jpg" TargetMode="External"/><Relationship Id="rId134" Type="http://schemas.openxmlformats.org/officeDocument/2006/relationships/hyperlink" Target="https://kc.kobotoolbox.org/media/original?media_file=molhamteam%2Fattachments%2Fd29d77f4f6604d6b9c21f60a9ed2b4f0%2Fa34daee7-4111-4b1c-9d8f-60274853b141%2F1749026817894.jpg" TargetMode="External"/><Relationship Id="rId80" Type="http://schemas.openxmlformats.org/officeDocument/2006/relationships/hyperlink" Target="https://kc.kobotoolbox.org/media/original?media_file=molhamteam%2Fattachments%2Fd29d77f4f6604d6b9c21f60a9ed2b4f0%2F84af1532-89fa-43c1-b1a6-72355dc87b82%2F1749025671623.jpg" TargetMode="External"/><Relationship Id="rId176" Type="http://schemas.openxmlformats.org/officeDocument/2006/relationships/hyperlink" Target="https://kc.kobotoolbox.org/media/original?media_file=molhamteam%2Fattachments%2Fd29d77f4f6604d6b9c21f60a9ed2b4f0%2Fb456437b-e4b5-4737-9132-aadfa3d3523f%2F1749028848183.jpg" TargetMode="External"/><Relationship Id="rId341" Type="http://schemas.openxmlformats.org/officeDocument/2006/relationships/hyperlink" Target="https://kc.kobotoolbox.org/media/original?media_file=molhamteam%2Fattachments%2Fd29d77f4f6604d6b9c21f60a9ed2b4f0%2Fa86c3d06-526e-41d9-baae-cc74c25e4f58%2F1749021737644.jpg" TargetMode="External"/><Relationship Id="rId383" Type="http://schemas.openxmlformats.org/officeDocument/2006/relationships/hyperlink" Target="https://kc.kobotoolbox.org/media/original?media_file=molhamteam%2Fattachments%2Fd29d77f4f6604d6b9c21f60a9ed2b4f0%2F91e47820-a0c9-4b1b-9ccc-7e84182ee24e%2F1749027129090.jpg" TargetMode="External"/><Relationship Id="rId439" Type="http://schemas.openxmlformats.org/officeDocument/2006/relationships/hyperlink" Target="https://kc.kobotoolbox.org/media/original?media_file=molhamteam%2Fattachments%2Fd29d77f4f6604d6b9c21f60a9ed2b4f0%2Ff7cf51f3-6d75-4356-b712-ed498a39e4cd%2F1748941084102.jpg" TargetMode="External"/><Relationship Id="rId201" Type="http://schemas.openxmlformats.org/officeDocument/2006/relationships/hyperlink" Target="https://kc.kobotoolbox.org/media/original?media_file=molhamteam%2Fattachments%2Fd29d77f4f6604d6b9c21f60a9ed2b4f0%2F2559e2d5-0f16-4e67-83e3-b7aa3ca49625%2F1749029356406.jpg" TargetMode="External"/><Relationship Id="rId243" Type="http://schemas.openxmlformats.org/officeDocument/2006/relationships/hyperlink" Target="https://kc.kobotoolbox.org/media/original?media_file=molhamteam%2Fattachments%2Fd29d77f4f6604d6b9c21f60a9ed2b4f0%2F84c74b73-ecc3-4ea6-89ae-3d4b0a2adaa1%2F1748932694101.jpg" TargetMode="External"/><Relationship Id="rId285" Type="http://schemas.openxmlformats.org/officeDocument/2006/relationships/hyperlink" Target="https://kc.kobotoolbox.org/media/original?media_file=molhamteam%2Fattachments%2Fd29d77f4f6604d6b9c21f60a9ed2b4f0%2F08b711c0-a919-4961-870e-d953eedf615e%2F1748935613812.jpg" TargetMode="External"/><Relationship Id="rId450" Type="http://schemas.openxmlformats.org/officeDocument/2006/relationships/hyperlink" Target="https://kc.kobotoolbox.org/media/original?media_file=molhamteam%2Fattachments%2Fd29d77f4f6604d6b9c21f60a9ed2b4f0%2F1dc00752-1607-4a8f-8ea3-092d15651862%2F1748941473241.jpg" TargetMode="External"/><Relationship Id="rId38" Type="http://schemas.openxmlformats.org/officeDocument/2006/relationships/hyperlink" Target="https://kc.kobotoolbox.org/media/original?media_file=molhamteam%2Fattachments%2Fd29d77f4f6604d6b9c21f60a9ed2b4f0%2F585e4c02-abb5-4157-bf62-b56ed553776f%2F1749024408173.jpg" TargetMode="External"/><Relationship Id="rId103" Type="http://schemas.openxmlformats.org/officeDocument/2006/relationships/hyperlink" Target="https://kc.kobotoolbox.org/media/original?media_file=molhamteam%2Fattachments%2Fd29d77f4f6604d6b9c21f60a9ed2b4f0%2F62a60e49-c21b-406a-ad71-1d2235c53297%2F1749026188079.jpg" TargetMode="External"/><Relationship Id="rId310" Type="http://schemas.openxmlformats.org/officeDocument/2006/relationships/hyperlink" Target="https://kc.kobotoolbox.org/media/original?media_file=molhamteam%2Fattachments%2Fd29d77f4f6604d6b9c21f60a9ed2b4f0%2F70f7de1b-b726-4421-acda-b1cad4ed21a8%2F1748937298544.jpg" TargetMode="External"/><Relationship Id="rId492" Type="http://schemas.openxmlformats.org/officeDocument/2006/relationships/hyperlink" Target="https://kc.kobotoolbox.org/media/original?media_file=molhamteam%2Fattachments%2Fd29d77f4f6604d6b9c21f60a9ed2b4f0%2F2facb3cd-9229-449e-a7bd-274d2009a5fa%2F1749029429880.jpg" TargetMode="External"/><Relationship Id="rId91" Type="http://schemas.openxmlformats.org/officeDocument/2006/relationships/hyperlink" Target="https://kc.kobotoolbox.org/media/original?media_file=molhamteam%2Fattachments%2Fd29d77f4f6604d6b9c21f60a9ed2b4f0%2Fe0752fcd-d15f-4f3d-8c6b-d7944c66de02%2F1749025958228.jpg" TargetMode="External"/><Relationship Id="rId145" Type="http://schemas.openxmlformats.org/officeDocument/2006/relationships/hyperlink" Target="https://kc.kobotoolbox.org/media/original?media_file=molhamteam%2Fattachments%2Fd29d77f4f6604d6b9c21f60a9ed2b4f0%2F5fe1ddf3-9ac3-4153-821a-5c077684cedc%2F1749027296012.jpg" TargetMode="External"/><Relationship Id="rId187" Type="http://schemas.openxmlformats.org/officeDocument/2006/relationships/hyperlink" Target="https://kc.kobotoolbox.org/media/original?media_file=molhamteam%2Fattachments%2Fd29d77f4f6604d6b9c21f60a9ed2b4f0%2F6e7fb083-a861-406e-ae88-fcec46d1453a%2F1749028992034.jpg" TargetMode="External"/><Relationship Id="rId352" Type="http://schemas.openxmlformats.org/officeDocument/2006/relationships/hyperlink" Target="https://kc.kobotoolbox.org/media/original?media_file=molhamteam%2Fattachments%2Fd29d77f4f6604d6b9c21f60a9ed2b4f0%2F54df110e-eeb2-4b6d-9dfa-5e6be54c58df%2F1749022127470.jpg" TargetMode="External"/><Relationship Id="rId394" Type="http://schemas.openxmlformats.org/officeDocument/2006/relationships/hyperlink" Target="https://kc.kobotoolbox.org/media/original?media_file=molhamteam%2Fattachments%2Fd29d77f4f6604d6b9c21f60a9ed2b4f0%2Fae53b8de-e52a-4298-8030-5d79ff5edadb%2F1749027619401.jpg" TargetMode="External"/><Relationship Id="rId408" Type="http://schemas.openxmlformats.org/officeDocument/2006/relationships/hyperlink" Target="https://kc.kobotoolbox.org/media/original?media_file=molhamteam%2Fattachments%2Fd29d77f4f6604d6b9c21f60a9ed2b4f0%2F31d3d3a6-db2a-41d1-9a8b-84faae873eb6%2F1749024781020.jpg" TargetMode="External"/><Relationship Id="rId212" Type="http://schemas.openxmlformats.org/officeDocument/2006/relationships/hyperlink" Target="https://kc.kobotoolbox.org/media/original?media_file=molhamteam%2Fattachments%2Fd29d77f4f6604d6b9c21f60a9ed2b4f0%2F798f56ab-c47c-4322-aa99-41420e8e6496%2F1749029926208.jpg" TargetMode="External"/><Relationship Id="rId254" Type="http://schemas.openxmlformats.org/officeDocument/2006/relationships/hyperlink" Target="https://kc.kobotoolbox.org/media/original?media_file=molhamteam%2Fattachments%2Fd29d77f4f6604d6b9c21f60a9ed2b4f0%2Ff7b57109-99c3-471b-b7fc-430c033bb8f1%2F1749019182177.jpg" TargetMode="External"/><Relationship Id="rId49" Type="http://schemas.openxmlformats.org/officeDocument/2006/relationships/hyperlink" Target="https://kc.kobotoolbox.org/media/original?media_file=molhamteam%2Fattachments%2Fd29d77f4f6604d6b9c21f60a9ed2b4f0%2F2aa274c9-5bb1-488e-a8b6-f6b2dd6a542b%2F1749024861236.jpg" TargetMode="External"/><Relationship Id="rId114" Type="http://schemas.openxmlformats.org/officeDocument/2006/relationships/hyperlink" Target="https://kc.kobotoolbox.org/media/original?media_file=molhamteam%2Fattachments%2Fd29d77f4f6604d6b9c21f60a9ed2b4f0%2F30cf611c-bdda-4dc4-9026-070e7c136cde%2F1748930446219.jpg" TargetMode="External"/><Relationship Id="rId296" Type="http://schemas.openxmlformats.org/officeDocument/2006/relationships/hyperlink" Target="https://kc.kobotoolbox.org/media/original?media_file=molhamteam%2Fattachments%2Fd29d77f4f6604d6b9c21f60a9ed2b4f0%2Fe55d7d37-a6bb-4c24-b307-d2805b77ced9%2F1748937925362.jpg" TargetMode="External"/><Relationship Id="rId461" Type="http://schemas.openxmlformats.org/officeDocument/2006/relationships/hyperlink" Target="https://kc.kobotoolbox.org/media/original?media_file=molhamteam%2Fattachments%2Fd29d77f4f6604d6b9c21f60a9ed2b4f0%2F374e78c2-28a1-418c-b87c-4ea2fab6d1f7%2F1749015879924.jpg" TargetMode="External"/><Relationship Id="rId60" Type="http://schemas.openxmlformats.org/officeDocument/2006/relationships/hyperlink" Target="https://kc.kobotoolbox.org/media/original?media_file=molhamteam%2Fattachments%2Fd29d77f4f6604d6b9c21f60a9ed2b4f0%2Fe3dc2b5c-73e0-4596-a411-2eac761cdcb4%2F1749025170764.jpg" TargetMode="External"/><Relationship Id="rId156" Type="http://schemas.openxmlformats.org/officeDocument/2006/relationships/hyperlink" Target="https://kc.kobotoolbox.org/media/original?media_file=molhamteam%2Fattachments%2Fd29d77f4f6604d6b9c21f60a9ed2b4f0%2Fed808913-a1f2-48f2-8101-bd21d04c1038%2F1749027582838.jpg" TargetMode="External"/><Relationship Id="rId198" Type="http://schemas.openxmlformats.org/officeDocument/2006/relationships/hyperlink" Target="https://kc.kobotoolbox.org/media/original?media_file=molhamteam%2Fattachments%2Fd29d77f4f6604d6b9c21f60a9ed2b4f0%2F6be211e6-07f1-475c-98b8-002803061f46%2F1749029304193.jpg" TargetMode="External"/><Relationship Id="rId321" Type="http://schemas.openxmlformats.org/officeDocument/2006/relationships/hyperlink" Target="https://kc.kobotoolbox.org/media/original?media_file=molhamteam%2Fattachments%2Fd29d77f4f6604d6b9c21f60a9ed2b4f0%2F98f8d321-55e8-44f5-a49e-966165d238ce%2F1749019618004.jpg" TargetMode="External"/><Relationship Id="rId363" Type="http://schemas.openxmlformats.org/officeDocument/2006/relationships/hyperlink" Target="https://kc.kobotoolbox.org/media/original?media_file=molhamteam%2Fattachments%2Fd29d77f4f6604d6b9c21f60a9ed2b4f0%2F93e88fd7-17f2-46ce-a0ad-16971262180a%2F1749022477466.jpg" TargetMode="External"/><Relationship Id="rId419" Type="http://schemas.openxmlformats.org/officeDocument/2006/relationships/hyperlink" Target="https://kc.kobotoolbox.org/media/original?media_file=molhamteam%2Fattachments%2Fd29d77f4f6604d6b9c21f60a9ed2b4f0%2F52964bc0-5873-43ec-813a-3d629a6abc21%2F1749026656201.jpg" TargetMode="External"/><Relationship Id="rId223" Type="http://schemas.openxmlformats.org/officeDocument/2006/relationships/hyperlink" Target="https://kc.kobotoolbox.org/media/original?media_file=molhamteam%2Fattachments%2Fd29d77f4f6604d6b9c21f60a9ed2b4f0%2F11dabeef-e747-461e-94e4-7268416c6b56%2F1748931511082.jpg" TargetMode="External"/><Relationship Id="rId430" Type="http://schemas.openxmlformats.org/officeDocument/2006/relationships/hyperlink" Target="https://kc.kobotoolbox.org/media/original?media_file=molhamteam%2Fattachments%2Fd29d77f4f6604d6b9c21f60a9ed2b4f0%2F5fb70d81-4ba0-4488-a5a7-d471cb54c477%2F1748942197969.jpg" TargetMode="External"/><Relationship Id="rId18" Type="http://schemas.openxmlformats.org/officeDocument/2006/relationships/hyperlink" Target="https://kc.kobotoolbox.org/media/original?media_file=molhamteam%2Fattachments%2Fd29d77f4f6604d6b9c21f60a9ed2b4f0%2F8e9df8f5-2bf9-46e2-ac7f-ce1f0258e9c4%2F1749023719418.jpg" TargetMode="External"/><Relationship Id="rId265" Type="http://schemas.openxmlformats.org/officeDocument/2006/relationships/hyperlink" Target="https://kc.kobotoolbox.org/media/original?media_file=molhamteam%2Fattachments%2Fd29d77f4f6604d6b9c21f60a9ed2b4f0%2F802ae220-d45f-44ff-8346-4786c518ebef%2F1749019459102.jpg" TargetMode="External"/><Relationship Id="rId472" Type="http://schemas.openxmlformats.org/officeDocument/2006/relationships/hyperlink" Target="https://kc.kobotoolbox.org/media/original?media_file=molhamteam%2Fattachments%2Fd29d77f4f6604d6b9c21f60a9ed2b4f0%2Ff95c5cd1-d3da-456a-bde8-ab14683c6e6a%2F1749028520138.jpg" TargetMode="External"/><Relationship Id="rId125" Type="http://schemas.openxmlformats.org/officeDocument/2006/relationships/hyperlink" Target="https://kc.kobotoolbox.org/media/original?media_file=molhamteam%2Fattachments%2Fd29d77f4f6604d6b9c21f60a9ed2b4f0%2F13725a68-7c4e-49d3-a112-baa4f64accd0%2F1749026611173.jpg" TargetMode="External"/><Relationship Id="rId167" Type="http://schemas.openxmlformats.org/officeDocument/2006/relationships/hyperlink" Target="https://kc.kobotoolbox.org/media/original?media_file=molhamteam%2Fattachments%2Fd29d77f4f6604d6b9c21f60a9ed2b4f0%2F5aa5c836-5fb1-483e-9f64-41b98697e08c%2F1749027799722.jpg" TargetMode="External"/><Relationship Id="rId332" Type="http://schemas.openxmlformats.org/officeDocument/2006/relationships/hyperlink" Target="https://kc.kobotoolbox.org/media/original?media_file=molhamteam%2Fattachments%2Fd29d77f4f6604d6b9c21f60a9ed2b4f0%2F7d3e668c-e159-4e0f-addb-f180b04acc91%2F1749020309641.jpg" TargetMode="External"/><Relationship Id="rId374" Type="http://schemas.openxmlformats.org/officeDocument/2006/relationships/hyperlink" Target="https://kc.kobotoolbox.org/media/original?media_file=molhamteam%2Fattachments%2Fd29d77f4f6604d6b9c21f60a9ed2b4f0%2F286bc8d6-ae81-4609-aba0-dfbfc9c90fa9%2F1749023368542.jpg" TargetMode="External"/><Relationship Id="rId71" Type="http://schemas.openxmlformats.org/officeDocument/2006/relationships/hyperlink" Target="https://kc.kobotoolbox.org/media/original?media_file=molhamteam%2Fattachments%2Fd29d77f4f6604d6b9c21f60a9ed2b4f0%2Fa88546f5-0d44-4c99-b757-2abc926f53f0%2F1749025369694.jpg" TargetMode="External"/><Relationship Id="rId234" Type="http://schemas.openxmlformats.org/officeDocument/2006/relationships/hyperlink" Target="https://kc.kobotoolbox.org/media/original?media_file=molhamteam%2Fattachments%2Fd29d77f4f6604d6b9c21f60a9ed2b4f0%2Fbfc380a4-1675-4f4d-b788-229222d2bd5a%2F1749018645663.jpg" TargetMode="External"/><Relationship Id="rId2" Type="http://schemas.openxmlformats.org/officeDocument/2006/relationships/hyperlink" Target="https://kc.kobotoolbox.org/media/original?media_file=molhamteam%2Fattachments%2Fd29d77f4f6604d6b9c21f60a9ed2b4f0%2F6f9eb305-e143-42d7-90e9-59e8931473a2%2F1749023413192.jpg" TargetMode="External"/><Relationship Id="rId29" Type="http://schemas.openxmlformats.org/officeDocument/2006/relationships/hyperlink" Target="https://kc.kobotoolbox.org/media/original?media_file=molhamteam%2Fattachments%2Fd29d77f4f6604d6b9c21f60a9ed2b4f0%2F6580cd99-c26f-44bf-95b7-d9b881419ecd%2F1749024238576.jpg" TargetMode="External"/><Relationship Id="rId276" Type="http://schemas.openxmlformats.org/officeDocument/2006/relationships/hyperlink" Target="https://kc.kobotoolbox.org/media/original?media_file=molhamteam%2Fattachments%2Fd29d77f4f6604d6b9c21f60a9ed2b4f0%2F6ef9a2ab-1e83-4cdc-a619-a2f3979c9b55%2F1748934561477.jpg" TargetMode="External"/><Relationship Id="rId441" Type="http://schemas.openxmlformats.org/officeDocument/2006/relationships/hyperlink" Target="https://kc.kobotoolbox.org/media/original?media_file=molhamteam%2Fattachments%2Fd29d77f4f6604d6b9c21f60a9ed2b4f0%2F889c49cc-faf8-414b-870e-485dc6f4de7f%2F1748941164179.jpg" TargetMode="External"/><Relationship Id="rId483" Type="http://schemas.openxmlformats.org/officeDocument/2006/relationships/hyperlink" Target="https://kc.kobotoolbox.org/media/original?media_file=molhamteam%2Fattachments%2Fd29d77f4f6604d6b9c21f60a9ed2b4f0%2Fc55c19f7-3333-42bb-93c1-f358f4381a48%2F1749029072000.jpg" TargetMode="External"/><Relationship Id="rId40" Type="http://schemas.openxmlformats.org/officeDocument/2006/relationships/hyperlink" Target="https://kc.kobotoolbox.org/media/original?media_file=molhamteam%2Fattachments%2Fd29d77f4f6604d6b9c21f60a9ed2b4f0%2F88ce007c-ab12-4dcc-a91e-4844b307a13c%2F1749024667220.jpg" TargetMode="External"/><Relationship Id="rId136" Type="http://schemas.openxmlformats.org/officeDocument/2006/relationships/hyperlink" Target="https://kc.kobotoolbox.org/media/original?media_file=molhamteam%2Fattachments%2Fd29d77f4f6604d6b9c21f60a9ed2b4f0%2F45b68321-8708-448b-af61-d25b88922bf1%2F1749026852667.jpg" TargetMode="External"/><Relationship Id="rId178" Type="http://schemas.openxmlformats.org/officeDocument/2006/relationships/hyperlink" Target="https://kc.kobotoolbox.org/media/original?media_file=molhamteam%2Fattachments%2Fd29d77f4f6604d6b9c21f60a9ed2b4f0%2Faa57ebc2-75dd-44af-8ac4-f973962966d4%2F1749028883618.jpg" TargetMode="External"/><Relationship Id="rId301" Type="http://schemas.openxmlformats.org/officeDocument/2006/relationships/hyperlink" Target="https://kc.kobotoolbox.org/media/original?media_file=molhamteam%2Fattachments%2Fd29d77f4f6604d6b9c21f60a9ed2b4f0%2F646f653f-8400-426e-8339-686248bd5a37%2F1748937718872.jpg" TargetMode="External"/><Relationship Id="rId343" Type="http://schemas.openxmlformats.org/officeDocument/2006/relationships/hyperlink" Target="https://kc.kobotoolbox.org/media/original?media_file=molhamteam%2Fattachments%2Fd29d77f4f6604d6b9c21f60a9ed2b4f0%2F930a7314-ec17-41fc-9eea-e4a64ab33d51%2F1749021821534.jpg" TargetMode="External"/><Relationship Id="rId82" Type="http://schemas.openxmlformats.org/officeDocument/2006/relationships/hyperlink" Target="https://kc.kobotoolbox.org/media/original?media_file=molhamteam%2Fattachments%2Fd29d77f4f6604d6b9c21f60a9ed2b4f0%2F6bc96c8a-fe67-4823-bb6e-d338688501fa%2F1749025727895.jpg" TargetMode="External"/><Relationship Id="rId203" Type="http://schemas.openxmlformats.org/officeDocument/2006/relationships/hyperlink" Target="https://kc.kobotoolbox.org/media/original?media_file=molhamteam%2Fattachments%2Fd29d77f4f6604d6b9c21f60a9ed2b4f0%2Ff88b9f05-e042-4a44-828e-c87841d82113%2F1749029437487.jpg" TargetMode="External"/><Relationship Id="rId385" Type="http://schemas.openxmlformats.org/officeDocument/2006/relationships/hyperlink" Target="https://kc.kobotoolbox.org/media/original?media_file=molhamteam%2Fattachments%2Fd29d77f4f6604d6b9c21f60a9ed2b4f0%2F0f248d96-ce51-4569-9f9f-5a699c188dca%2F1749027253349.jpg" TargetMode="External"/><Relationship Id="rId245" Type="http://schemas.openxmlformats.org/officeDocument/2006/relationships/hyperlink" Target="https://kc.kobotoolbox.org/media/original?media_file=molhamteam%2Fattachments%2Fd29d77f4f6604d6b9c21f60a9ed2b4f0%2F3ec86199-6447-4814-b542-ac0ded35f184%2F1749019030452.jpg" TargetMode="External"/><Relationship Id="rId287" Type="http://schemas.openxmlformats.org/officeDocument/2006/relationships/hyperlink" Target="https://kc.kobotoolbox.org/media/original?media_file=molhamteam%2Fattachments%2Fd29d77f4f6604d6b9c21f60a9ed2b4f0%2F2aaca9b4-ec50-493a-ac55-603cf2fc3d5e%2F1748935771228.jpg" TargetMode="External"/><Relationship Id="rId410" Type="http://schemas.openxmlformats.org/officeDocument/2006/relationships/hyperlink" Target="https://kc.kobotoolbox.org/media/original?media_file=molhamteam%2Fattachments%2Fd29d77f4f6604d6b9c21f60a9ed2b4f0%2Fe74605dc-c335-4f84-9bd7-195e442b6296%2F1749025017811.jpg" TargetMode="External"/><Relationship Id="rId452" Type="http://schemas.openxmlformats.org/officeDocument/2006/relationships/hyperlink" Target="https://kc.kobotoolbox.org/media/original?media_file=molhamteam%2Fattachments%2Fd29d77f4f6604d6b9c21f60a9ed2b4f0%2F60d7fe48-2109-48c4-b260-f8f914341122%2F1748941616061.jpg" TargetMode="External"/><Relationship Id="rId494" Type="http://schemas.openxmlformats.org/officeDocument/2006/relationships/hyperlink" Target="https://kc.kobotoolbox.org/media/original?media_file=molhamteam%2Fattachments%2Fd29d77f4f6604d6b9c21f60a9ed2b4f0%2Fc2a1615a-6ffe-4da2-a16f-c11463d5ed39%2F1749029539959.jpg" TargetMode="External"/><Relationship Id="rId105" Type="http://schemas.openxmlformats.org/officeDocument/2006/relationships/hyperlink" Target="https://kc.kobotoolbox.org/media/original?media_file=molhamteam%2Fattachments%2Fd29d77f4f6604d6b9c21f60a9ed2b4f0%2Fb68323cd-8049-4909-8fa8-7fff5038648e%2F1749026228540.jpg" TargetMode="External"/><Relationship Id="rId147" Type="http://schemas.openxmlformats.org/officeDocument/2006/relationships/hyperlink" Target="https://kc.kobotoolbox.org/media/original?media_file=molhamteam%2Fattachments%2Fd29d77f4f6604d6b9c21f60a9ed2b4f0%2Fdee78d9a-8156-4afc-8d52-c027ac5fbce4%2F1749027364164.jpg" TargetMode="External"/><Relationship Id="rId312" Type="http://schemas.openxmlformats.org/officeDocument/2006/relationships/hyperlink" Target="https://kc.kobotoolbox.org/media/original?media_file=molhamteam%2Fattachments%2Fd29d77f4f6604d6b9c21f60a9ed2b4f0%2F88277a2e-f82f-4010-8e70-52819a27a497%2F1748937202087.jpg" TargetMode="External"/><Relationship Id="rId354" Type="http://schemas.openxmlformats.org/officeDocument/2006/relationships/hyperlink" Target="https://kc.kobotoolbox.org/media/original?media_file=molhamteam%2Fattachments%2Fd29d77f4f6604d6b9c21f60a9ed2b4f0%2Fe03c71a5-b364-4e2c-a51d-7c25657a7700%2F1749022170202.jpg" TargetMode="External"/><Relationship Id="rId51" Type="http://schemas.openxmlformats.org/officeDocument/2006/relationships/hyperlink" Target="https://kc.kobotoolbox.org/media/original?media_file=molhamteam%2Fattachments%2Fd29d77f4f6604d6b9c21f60a9ed2b4f0%2F809c70d3-b8ad-4adc-b08b-d0aceb6737d0%2F1749024893539.jpg" TargetMode="External"/><Relationship Id="rId93" Type="http://schemas.openxmlformats.org/officeDocument/2006/relationships/hyperlink" Target="https://kc.kobotoolbox.org/media/original?media_file=molhamteam%2Fattachments%2Fd29d77f4f6604d6b9c21f60a9ed2b4f0%2F14b8be2f-b3f0-417c-b9a8-02882c176aba%2F1749026002599.jpg" TargetMode="External"/><Relationship Id="rId189" Type="http://schemas.openxmlformats.org/officeDocument/2006/relationships/hyperlink" Target="https://kc.kobotoolbox.org/media/original?media_file=molhamteam%2Fattachments%2Fd29d77f4f6604d6b9c21f60a9ed2b4f0%2Fffaaa583-110f-4a1f-b30b-d1b33c678e71%2F1749029031161.jpg" TargetMode="External"/><Relationship Id="rId396" Type="http://schemas.openxmlformats.org/officeDocument/2006/relationships/hyperlink" Target="https://kc.kobotoolbox.org/media/original?media_file=molhamteam%2Fattachments%2Fd29d77f4f6604d6b9c21f60a9ed2b4f0%2F24f55bf5-f086-4257-8f82-ec00ba1c0541%2F1749027665582.jpg" TargetMode="External"/><Relationship Id="rId214" Type="http://schemas.openxmlformats.org/officeDocument/2006/relationships/hyperlink" Target="https://kc.kobotoolbox.org/media/original?media_file=molhamteam%2Fattachments%2Fd29d77f4f6604d6b9c21f60a9ed2b4f0%2Face93858-f1be-4d3d-afd1-860d93b3b5f7%2F1749030525102.jpg" TargetMode="External"/><Relationship Id="rId256" Type="http://schemas.openxmlformats.org/officeDocument/2006/relationships/hyperlink" Target="https://kc.kobotoolbox.org/media/original?media_file=molhamteam%2Fattachments%2Fd29d77f4f6604d6b9c21f60a9ed2b4f0%2Ff7b57109-99c3-471b-b7fc-430c033bb8f1%2F1749019213373.jpg" TargetMode="External"/><Relationship Id="rId298" Type="http://schemas.openxmlformats.org/officeDocument/2006/relationships/hyperlink" Target="https://kc.kobotoolbox.org/media/original?media_file=molhamteam%2Fattachments%2Fd29d77f4f6604d6b9c21f60a9ed2b4f0%2Fcfb20c0c-668a-4c21-8a32-1ac5bedc5d7d%2F1748937832683.jpg" TargetMode="External"/><Relationship Id="rId421" Type="http://schemas.openxmlformats.org/officeDocument/2006/relationships/hyperlink" Target="https://kc.kobotoolbox.org/media/original?media_file=molhamteam%2Fattachments%2Fd29d77f4f6604d6b9c21f60a9ed2b4f0%2F32ecfb6c-8979-4453-993b-38de2ba9e7bb%2F1749026592478.jpg" TargetMode="External"/><Relationship Id="rId463" Type="http://schemas.openxmlformats.org/officeDocument/2006/relationships/hyperlink" Target="https://kc.kobotoolbox.org/media/original?media_file=molhamteam%2Fattachments%2Fd29d77f4f6604d6b9c21f60a9ed2b4f0%2Ff6f1e800-ebb9-42f8-9d91-448d3720acfd%2F1749016134695.jpg" TargetMode="External"/><Relationship Id="rId116" Type="http://schemas.openxmlformats.org/officeDocument/2006/relationships/hyperlink" Target="https://kc.kobotoolbox.org/media/original?media_file=molhamteam%2Fattachments%2Fd29d77f4f6604d6b9c21f60a9ed2b4f0%2F496474fc-bfd7-4a1e-bf52-edec37dc1907%2F1749026442971.jpg" TargetMode="External"/><Relationship Id="rId158" Type="http://schemas.openxmlformats.org/officeDocument/2006/relationships/hyperlink" Target="https://kc.kobotoolbox.org/media/original?media_file=molhamteam%2Fattachments%2Fd29d77f4f6604d6b9c21f60a9ed2b4f0%2F6375a40d-4e94-4a54-bfc5-2b0f6af22041%2F1749027629572.jpg" TargetMode="External"/><Relationship Id="rId323" Type="http://schemas.openxmlformats.org/officeDocument/2006/relationships/hyperlink" Target="https://kc.kobotoolbox.org/media/original?media_file=molhamteam%2Fattachments%2Fd29d77f4f6604d6b9c21f60a9ed2b4f0%2F9e7adea7-c996-4bcf-8236-b1a85b1504e6%2F1749019682968.jpg" TargetMode="External"/><Relationship Id="rId20" Type="http://schemas.openxmlformats.org/officeDocument/2006/relationships/hyperlink" Target="https://kc.kobotoolbox.org/media/original?media_file=molhamteam%2Fattachments%2Fd29d77f4f6604d6b9c21f60a9ed2b4f0%2F2176fe2f-ec3a-4601-bca1-b698e77b096e%2F1749023848842.jpg" TargetMode="External"/><Relationship Id="rId62" Type="http://schemas.openxmlformats.org/officeDocument/2006/relationships/hyperlink" Target="https://kc.kobotoolbox.org/media/original?media_file=molhamteam%2Fattachments%2Fd29d77f4f6604d6b9c21f60a9ed2b4f0%2Fc8a306a5-eb1e-46bb-84a2-ea316883f623%2F1749025218360.jpg" TargetMode="External"/><Relationship Id="rId365" Type="http://schemas.openxmlformats.org/officeDocument/2006/relationships/hyperlink" Target="https://kc.kobotoolbox.org/media/original?media_file=molhamteam%2Fattachments%2Fd29d77f4f6604d6b9c21f60a9ed2b4f0%2F0c744933-3323-4ae5-a53f-167cd1d1e795%2F1749022518970.jpg" TargetMode="External"/><Relationship Id="rId190" Type="http://schemas.openxmlformats.org/officeDocument/2006/relationships/hyperlink" Target="https://kc.kobotoolbox.org/media/original?media_file=molhamteam%2Fattachments%2Fd29d77f4f6604d6b9c21f60a9ed2b4f0%2F60ff421b-35e3-49d6-9a1e-7ce65671ddbc%2F1749029133953.jpg" TargetMode="External"/><Relationship Id="rId204" Type="http://schemas.openxmlformats.org/officeDocument/2006/relationships/hyperlink" Target="https://kc.kobotoolbox.org/media/original?media_file=molhamteam%2Fattachments%2Fd29d77f4f6604d6b9c21f60a9ed2b4f0%2F36ab1ff6-e843-43f3-b6a0-aa09117ffe27%2F1749029605554.jpg" TargetMode="External"/><Relationship Id="rId225" Type="http://schemas.openxmlformats.org/officeDocument/2006/relationships/hyperlink" Target="https://kc.kobotoolbox.org/media/original?media_file=molhamteam%2Fattachments%2Fd29d77f4f6604d6b9c21f60a9ed2b4f0%2F7f848d81-6b70-47eb-bfb6-fdedbda0655e%2F1748931745552.jpg" TargetMode="External"/><Relationship Id="rId246" Type="http://schemas.openxmlformats.org/officeDocument/2006/relationships/hyperlink" Target="https://kc.kobotoolbox.org/media/original?media_file=molhamteam%2Fattachments%2Fd29d77f4f6604d6b9c21f60a9ed2b4f0%2Fabb0f6c9-3c2e-4335-b0e7-700e90289f7e%2F1748933021185.jpg" TargetMode="External"/><Relationship Id="rId267" Type="http://schemas.openxmlformats.org/officeDocument/2006/relationships/hyperlink" Target="https://kc.kobotoolbox.org/media/original?media_file=molhamteam%2Fattachments%2Fd29d77f4f6604d6b9c21f60a9ed2b4f0%2F19bc8ded-a54e-4cf3-b077-b785bc26039b%2F1749019489238.jpg" TargetMode="External"/><Relationship Id="rId288" Type="http://schemas.openxmlformats.org/officeDocument/2006/relationships/hyperlink" Target="https://kc.kobotoolbox.org/media/original?media_file=molhamteam%2Fattachments%2Fd29d77f4f6604d6b9c21f60a9ed2b4f0%2F97df0238-c826-46ee-95e7-3ddde9a0a4a0%2F1748935828523.jpg" TargetMode="External"/><Relationship Id="rId411" Type="http://schemas.openxmlformats.org/officeDocument/2006/relationships/hyperlink" Target="https://kc.kobotoolbox.org/media/original?media_file=molhamteam%2Fattachments%2Fd29d77f4f6604d6b9c21f60a9ed2b4f0%2Fcac5462b-a370-473f-b3e1-f7498f90fa26%2F1749025103278.jpg" TargetMode="External"/><Relationship Id="rId432" Type="http://schemas.openxmlformats.org/officeDocument/2006/relationships/hyperlink" Target="https://kc.kobotoolbox.org/media/original?media_file=molhamteam%2Fattachments%2Fd29d77f4f6604d6b9c21f60a9ed2b4f0%2Ff1da9c11-648b-40ed-a24f-cf213ac16066%2F1748942059208.jpg" TargetMode="External"/><Relationship Id="rId453" Type="http://schemas.openxmlformats.org/officeDocument/2006/relationships/hyperlink" Target="https://kc.kobotoolbox.org/media/original?media_file=molhamteam%2Fattachments%2Fd29d77f4f6604d6b9c21f60a9ed2b4f0%2F60d7fe48-2109-48c4-b260-f8f914341122%2F1748941639721.jpg" TargetMode="External"/><Relationship Id="rId474" Type="http://schemas.openxmlformats.org/officeDocument/2006/relationships/hyperlink" Target="https://kc.kobotoolbox.org/media/original?media_file=molhamteam%2Fattachments%2Fd29d77f4f6604d6b9c21f60a9ed2b4f0%2F6061ff4b-aa9a-427f-a997-c0c271698cb8%2F1749028644612.jpg" TargetMode="External"/><Relationship Id="rId106" Type="http://schemas.openxmlformats.org/officeDocument/2006/relationships/hyperlink" Target="https://kc.kobotoolbox.org/media/original?media_file=molhamteam%2Fattachments%2Fd29d77f4f6604d6b9c21f60a9ed2b4f0%2F84fd6367-86f7-4386-b48e-6a558fc264a7%2F1749026256579.jpg" TargetMode="External"/><Relationship Id="rId127" Type="http://schemas.openxmlformats.org/officeDocument/2006/relationships/hyperlink" Target="https://kc.kobotoolbox.org/media/original?media_file=molhamteam%2Fattachments%2Fd29d77f4f6604d6b9c21f60a9ed2b4f0%2F4afc7d27-e6ca-4d7d-a8f6-f554d81f6a0c%2F1749026658609.jpg" TargetMode="External"/><Relationship Id="rId313" Type="http://schemas.openxmlformats.org/officeDocument/2006/relationships/hyperlink" Target="https://kc.kobotoolbox.org/media/original?media_file=molhamteam%2Fattachments%2Fd29d77f4f6604d6b9c21f60a9ed2b4f0%2F88277a2e-f82f-4010-8e70-52819a27a497%2F1748937215037.jpg" TargetMode="External"/><Relationship Id="rId10" Type="http://schemas.openxmlformats.org/officeDocument/2006/relationships/hyperlink" Target="https://kc.kobotoolbox.org/media/original?media_file=molhamteam%2Fattachments%2Fd29d77f4f6604d6b9c21f60a9ed2b4f0%2F367fe6f3-8c53-425e-8f73-d68a413bbf7f%2F1749023618641.jpg" TargetMode="External"/><Relationship Id="rId31" Type="http://schemas.openxmlformats.org/officeDocument/2006/relationships/hyperlink" Target="https://kc.kobotoolbox.org/media/original?media_file=molhamteam%2Fattachments%2Fd29d77f4f6604d6b9c21f60a9ed2b4f0%2F3eb19c3f-5073-4412-9c99-93c508a04695%2F1749024280734.jpg" TargetMode="External"/><Relationship Id="rId52" Type="http://schemas.openxmlformats.org/officeDocument/2006/relationships/hyperlink" Target="https://kc.kobotoolbox.org/media/original?media_file=molhamteam%2Fattachments%2Fd29d77f4f6604d6b9c21f60a9ed2b4f0%2F2db25fbd-7dfd-4313-9618-e96dd84d9c38%2F1749024924194.jpg" TargetMode="External"/><Relationship Id="rId73" Type="http://schemas.openxmlformats.org/officeDocument/2006/relationships/hyperlink" Target="https://kc.kobotoolbox.org/media/original?media_file=molhamteam%2Fattachments%2Fd29d77f4f6604d6b9c21f60a9ed2b4f0%2F5af7305f-3f9e-4152-8186-462d7bb2620a%2F1749025409720.jpg" TargetMode="External"/><Relationship Id="rId94" Type="http://schemas.openxmlformats.org/officeDocument/2006/relationships/hyperlink" Target="https://kc.kobotoolbox.org/media/original?media_file=molhamteam%2Fattachments%2Fd29d77f4f6604d6b9c21f60a9ed2b4f0%2F3f1c3786-45d7-490e-b516-f1d79c8bb267%2F1749026037001.jpg" TargetMode="External"/><Relationship Id="rId148" Type="http://schemas.openxmlformats.org/officeDocument/2006/relationships/hyperlink" Target="https://kc.kobotoolbox.org/media/original?media_file=molhamteam%2Fattachments%2Fd29d77f4f6604d6b9c21f60a9ed2b4f0%2Fd65c3c48-cc50-492b-8fbe-ce93b30ad30e%2F1749016799940.jpg" TargetMode="External"/><Relationship Id="rId169" Type="http://schemas.openxmlformats.org/officeDocument/2006/relationships/hyperlink" Target="https://kc.kobotoolbox.org/media/original?media_file=molhamteam%2Fattachments%2Fd29d77f4f6604d6b9c21f60a9ed2b4f0%2F6f279999-3bf4-441a-ad10-1950e69dcbb1%2F1749027857137.jpg" TargetMode="External"/><Relationship Id="rId334" Type="http://schemas.openxmlformats.org/officeDocument/2006/relationships/hyperlink" Target="https://kc.kobotoolbox.org/media/original?media_file=molhamteam%2Fattachments%2Fd29d77f4f6604d6b9c21f60a9ed2b4f0%2F7f42d147-9b64-4515-8307-05d2f12c1257%2F1749020384533.jpg" TargetMode="External"/><Relationship Id="rId355" Type="http://schemas.openxmlformats.org/officeDocument/2006/relationships/hyperlink" Target="https://kc.kobotoolbox.org/media/original?media_file=molhamteam%2Fattachments%2Fd29d77f4f6604d6b9c21f60a9ed2b4f0%2Fd95de409-739e-442e-b970-656a7fb13a16%2F1749022201427.jpg" TargetMode="External"/><Relationship Id="rId376" Type="http://schemas.openxmlformats.org/officeDocument/2006/relationships/hyperlink" Target="https://kc.kobotoolbox.org/media/original?media_file=molhamteam%2Fattachments%2Fd29d77f4f6604d6b9c21f60a9ed2b4f0%2Fc90633ae-e626-488c-a681-f63dfc45625c%2F1749026908045.jpg" TargetMode="External"/><Relationship Id="rId397" Type="http://schemas.openxmlformats.org/officeDocument/2006/relationships/hyperlink" Target="https://kc.kobotoolbox.org/media/original?media_file=molhamteam%2Fattachments%2Fd29d77f4f6604d6b9c21f60a9ed2b4f0%2F5c4695b2-5718-498a-a021-9a2626e147ce%2F1749023806784.jpg" TargetMode="External"/><Relationship Id="rId4" Type="http://schemas.openxmlformats.org/officeDocument/2006/relationships/hyperlink" Target="https://kc.kobotoolbox.org/media/original?media_file=molhamteam%2Fattachments%2Fd29d77f4f6604d6b9c21f60a9ed2b4f0%2Ffe39de73-2b9a-4aba-9f3a-fae8590ea9a5%2F1749023474137.jpg" TargetMode="External"/><Relationship Id="rId180" Type="http://schemas.openxmlformats.org/officeDocument/2006/relationships/hyperlink" Target="https://kc.kobotoolbox.org/media/original?media_file=molhamteam%2Fattachments%2Fd29d77f4f6604d6b9c21f60a9ed2b4f0%2Fbd61f0cb-4f38-49dc-b5af-0617ef7b6ee0%2F1748931060259.jpg" TargetMode="External"/><Relationship Id="rId215" Type="http://schemas.openxmlformats.org/officeDocument/2006/relationships/hyperlink" Target="https://kc.kobotoolbox.org/media/original?media_file=molhamteam%2Fattachments%2Fd29d77f4f6604d6b9c21f60a9ed2b4f0%2Face93858-f1be-4d3d-afd1-860d93b3b5f7%2F1749030545182.jpg" TargetMode="External"/><Relationship Id="rId236" Type="http://schemas.openxmlformats.org/officeDocument/2006/relationships/hyperlink" Target="https://kc.kobotoolbox.org/media/original?media_file=molhamteam%2Fattachments%2Fd29d77f4f6604d6b9c21f60a9ed2b4f0%2Fdfda7300-7234-4de9-a57a-276ec71a42b6%2F1748932162677.jpg" TargetMode="External"/><Relationship Id="rId257" Type="http://schemas.openxmlformats.org/officeDocument/2006/relationships/hyperlink" Target="https://kc.kobotoolbox.org/media/original?media_file=molhamteam%2Fattachments%2Fd29d77f4f6604d6b9c21f60a9ed2b4f0%2Fb37d9d78-0176-4392-ab04-56d9ec2b2fe1%2F1749019344427.jpg" TargetMode="External"/><Relationship Id="rId278" Type="http://schemas.openxmlformats.org/officeDocument/2006/relationships/hyperlink" Target="https://kc.kobotoolbox.org/media/original?media_file=molhamteam%2Fattachments%2Fd29d77f4f6604d6b9c21f60a9ed2b4f0%2F6f4b1cb1-d5e5-43cf-a6e6-50dde43717d3%2F1748938039038.jpg" TargetMode="External"/><Relationship Id="rId401" Type="http://schemas.openxmlformats.org/officeDocument/2006/relationships/hyperlink" Target="https://kc.kobotoolbox.org/media/original?media_file=molhamteam%2Fattachments%2Fd29d77f4f6604d6b9c21f60a9ed2b4f0%2F81bee96b-1135-43d2-b48b-3d1720ddbc9f%2F1749024261992.jpg" TargetMode="External"/><Relationship Id="rId422" Type="http://schemas.openxmlformats.org/officeDocument/2006/relationships/hyperlink" Target="https://kc.kobotoolbox.org/media/original?media_file=molhamteam%2Fattachments%2Fd29d77f4f6604d6b9c21f60a9ed2b4f0%2F32ecfb6c-8979-4453-993b-38de2ba9e7bb%2F1749026606457.jpg" TargetMode="External"/><Relationship Id="rId443" Type="http://schemas.openxmlformats.org/officeDocument/2006/relationships/hyperlink" Target="https://kc.kobotoolbox.org/media/original?media_file=molhamteam%2Fattachments%2Fd29d77f4f6604d6b9c21f60a9ed2b4f0%2F711f5dc4-d520-43ff-b790-0a81bf1ff7f8%2F1748941220584.jpg" TargetMode="External"/><Relationship Id="rId464" Type="http://schemas.openxmlformats.org/officeDocument/2006/relationships/hyperlink" Target="https://kc.kobotoolbox.org/media/original?media_file=molhamteam%2Fattachments%2Fd29d77f4f6604d6b9c21f60a9ed2b4f0%2Ff6f1e800-ebb9-42f8-9d91-448d3720acfd%2F1749016161324.jpg" TargetMode="External"/><Relationship Id="rId303" Type="http://schemas.openxmlformats.org/officeDocument/2006/relationships/hyperlink" Target="https://kc.kobotoolbox.org/media/original?media_file=molhamteam%2Fattachments%2Fd29d77f4f6604d6b9c21f60a9ed2b4f0%2F26192cab-e4ae-4468-af5a-3a22f44e719e%2F1748937627788.jpg" TargetMode="External"/><Relationship Id="rId485" Type="http://schemas.openxmlformats.org/officeDocument/2006/relationships/hyperlink" Target="https://kc.kobotoolbox.org/media/original?media_file=molhamteam%2Fattachments%2Fd29d77f4f6604d6b9c21f60a9ed2b4f0%2F132da2ba-9980-4015-af4f-6a7bd3c72e14%2F1749029161687.jpg" TargetMode="External"/><Relationship Id="rId42" Type="http://schemas.openxmlformats.org/officeDocument/2006/relationships/hyperlink" Target="https://kc.kobotoolbox.org/media/original?media_file=molhamteam%2Fattachments%2Fd29d77f4f6604d6b9c21f60a9ed2b4f0%2Fef2727be-df05-428e-b473-0defce8aec3f%2F1749024726373.jpg" TargetMode="External"/><Relationship Id="rId84" Type="http://schemas.openxmlformats.org/officeDocument/2006/relationships/hyperlink" Target="https://kc.kobotoolbox.org/media/original?media_file=molhamteam%2Fattachments%2Fd29d77f4f6604d6b9c21f60a9ed2b4f0%2F8391e5f8-278e-4cf5-ba0a-14d2378c83fc%2F1749025768747.jpg" TargetMode="External"/><Relationship Id="rId138" Type="http://schemas.openxmlformats.org/officeDocument/2006/relationships/hyperlink" Target="https://kc.kobotoolbox.org/media/original?media_file=molhamteam%2Fattachments%2Fd29d77f4f6604d6b9c21f60a9ed2b4f0%2F84c48f83-8638-4701-b162-c6d470477258%2F1749026884608.jpg" TargetMode="External"/><Relationship Id="rId345" Type="http://schemas.openxmlformats.org/officeDocument/2006/relationships/hyperlink" Target="https://kc.kobotoolbox.org/media/original?media_file=molhamteam%2Fattachments%2Fd29d77f4f6604d6b9c21f60a9ed2b4f0%2F863b670f-1022-41f4-aec8-b3bb465f45c9%2F1749021881496.jpg" TargetMode="External"/><Relationship Id="rId387" Type="http://schemas.openxmlformats.org/officeDocument/2006/relationships/hyperlink" Target="https://kc.kobotoolbox.org/media/original?media_file=molhamteam%2Fattachments%2Fd29d77f4f6604d6b9c21f60a9ed2b4f0%2F3ce4bc70-4ce4-46da-b3f6-e6286072ac1f%2F1749027383503.jpg" TargetMode="External"/><Relationship Id="rId191" Type="http://schemas.openxmlformats.org/officeDocument/2006/relationships/hyperlink" Target="https://kc.kobotoolbox.org/media/original?media_file=molhamteam%2Fattachments%2Fd29d77f4f6604d6b9c21f60a9ed2b4f0%2F60ff421b-35e3-49d6-9a1e-7ce65671ddbc%2F1749029144326.jpg" TargetMode="External"/><Relationship Id="rId205" Type="http://schemas.openxmlformats.org/officeDocument/2006/relationships/hyperlink" Target="https://kc.kobotoolbox.org/media/original?media_file=molhamteam%2Fattachments%2Fd29d77f4f6604d6b9c21f60a9ed2b4f0%2F36ab1ff6-e843-43f3-b6a0-aa09117ffe27%2F1749029631777.jpg" TargetMode="External"/><Relationship Id="rId247" Type="http://schemas.openxmlformats.org/officeDocument/2006/relationships/hyperlink" Target="https://kc.kobotoolbox.org/media/original?media_file=molhamteam%2Fattachments%2Fd29d77f4f6604d6b9c21f60a9ed2b4f0%2Fabb0f6c9-3c2e-4335-b0e7-700e90289f7e%2F1748933034920.jpg" TargetMode="External"/><Relationship Id="rId412" Type="http://schemas.openxmlformats.org/officeDocument/2006/relationships/hyperlink" Target="https://kc.kobotoolbox.org/media/original?media_file=molhamteam%2Fattachments%2Fd29d77f4f6604d6b9c21f60a9ed2b4f0%2Fcac5462b-a370-473f-b3e1-f7498f90fa26%2F1749025126463.jpg" TargetMode="External"/><Relationship Id="rId107" Type="http://schemas.openxmlformats.org/officeDocument/2006/relationships/hyperlink" Target="https://kc.kobotoolbox.org/media/original?media_file=molhamteam%2Fattachments%2Fd29d77f4f6604d6b9c21f60a9ed2b4f0%2F84fd6367-86f7-4386-b48e-6a558fc264a7%2F1749026271374.jpg" TargetMode="External"/><Relationship Id="rId289" Type="http://schemas.openxmlformats.org/officeDocument/2006/relationships/hyperlink" Target="https://kc.kobotoolbox.org/media/original?media_file=molhamteam%2Fattachments%2Fd29d77f4f6604d6b9c21f60a9ed2b4f0%2F97df0238-c826-46ee-95e7-3ddde9a0a4a0%2F1748935845513.jpg" TargetMode="External"/><Relationship Id="rId454" Type="http://schemas.openxmlformats.org/officeDocument/2006/relationships/hyperlink" Target="https://kc.kobotoolbox.org/media/original?media_file=molhamteam%2Fattachments%2Fd29d77f4f6604d6b9c21f60a9ed2b4f0%2F60d7fe48-2109-48c4-b260-f8f914341122%2F1748941651662.jpg" TargetMode="External"/><Relationship Id="rId11" Type="http://schemas.openxmlformats.org/officeDocument/2006/relationships/hyperlink" Target="https://kc.kobotoolbox.org/media/original?media_file=molhamteam%2Fattachments%2Fd29d77f4f6604d6b9c21f60a9ed2b4f0%2Fdf8afd9a-7ef1-40d1-8225-094126f693e0%2F1749023216210.jpg" TargetMode="External"/><Relationship Id="rId53" Type="http://schemas.openxmlformats.org/officeDocument/2006/relationships/hyperlink" Target="https://kc.kobotoolbox.org/media/original?media_file=molhamteam%2Fattachments%2Fd29d77f4f6604d6b9c21f60a9ed2b4f0%2F2db25fbd-7dfd-4313-9618-e96dd84d9c38%2F1749024931087.jpg" TargetMode="External"/><Relationship Id="rId149" Type="http://schemas.openxmlformats.org/officeDocument/2006/relationships/hyperlink" Target="https://kc.kobotoolbox.org/media/original?media_file=molhamteam%2Fattachments%2Fd29d77f4f6604d6b9c21f60a9ed2b4f0%2Fd65c3c48-cc50-492b-8fbe-ce93b30ad30e%2F1749016809835.jpg" TargetMode="External"/><Relationship Id="rId314" Type="http://schemas.openxmlformats.org/officeDocument/2006/relationships/hyperlink" Target="https://kc.kobotoolbox.org/media/original?media_file=molhamteam%2Fattachments%2Fd29d77f4f6604d6b9c21f60a9ed2b4f0%2F8f85ece2-2dd3-41f2-8505-c1081e331a05%2F1748930804374.jpg" TargetMode="External"/><Relationship Id="rId356" Type="http://schemas.openxmlformats.org/officeDocument/2006/relationships/hyperlink" Target="https://kc.kobotoolbox.org/media/original?media_file=molhamteam%2Fattachments%2Fd29d77f4f6604d6b9c21f60a9ed2b4f0%2Fd95de409-739e-442e-b970-656a7fb13a16%2F1749022213365.jpg" TargetMode="External"/><Relationship Id="rId398" Type="http://schemas.openxmlformats.org/officeDocument/2006/relationships/hyperlink" Target="https://kc.kobotoolbox.org/media/original?media_file=molhamteam%2Fattachments%2Fd29d77f4f6604d6b9c21f60a9ed2b4f0%2F5c4695b2-5718-498a-a021-9a2626e147ce%2F1749023903738.jpg" TargetMode="External"/><Relationship Id="rId95" Type="http://schemas.openxmlformats.org/officeDocument/2006/relationships/hyperlink" Target="https://kc.kobotoolbox.org/media/original?media_file=molhamteam%2Fattachments%2Fd29d77f4f6604d6b9c21f60a9ed2b4f0%2F3f1c3786-45d7-490e-b516-f1d79c8bb267%2F1749026047064.jpg" TargetMode="External"/><Relationship Id="rId160" Type="http://schemas.openxmlformats.org/officeDocument/2006/relationships/hyperlink" Target="https://kc.kobotoolbox.org/media/original?media_file=molhamteam%2Fattachments%2Fd29d77f4f6604d6b9c21f60a9ed2b4f0%2Fbb77e5ff-13a1-4667-b3a8-4f129a8707bd%2F1749027678686.jpg" TargetMode="External"/><Relationship Id="rId216" Type="http://schemas.openxmlformats.org/officeDocument/2006/relationships/hyperlink" Target="https://kc.kobotoolbox.org/media/original?media_file=molhamteam%2Fattachments%2Fd29d77f4f6604d6b9c21f60a9ed2b4f0%2F79f2ad70-c8f9-448b-a391-518e10a28751%2F1749030589986.jpg" TargetMode="External"/><Relationship Id="rId423" Type="http://schemas.openxmlformats.org/officeDocument/2006/relationships/hyperlink" Target="https://kc.kobotoolbox.org/media/original?media_file=molhamteam%2Fattachments%2Fd29d77f4f6604d6b9c21f60a9ed2b4f0%2F19851886-fa52-47fb-9de6-1ec9115f9e32%2F1749026447075.jpg" TargetMode="External"/><Relationship Id="rId258" Type="http://schemas.openxmlformats.org/officeDocument/2006/relationships/hyperlink" Target="https://kc.kobotoolbox.org/media/original?media_file=molhamteam%2Fattachments%2Fd29d77f4f6604d6b9c21f60a9ed2b4f0%2Fb37d9d78-0176-4392-ab04-56d9ec2b2fe1%2F1749019348909.jpg" TargetMode="External"/><Relationship Id="rId465" Type="http://schemas.openxmlformats.org/officeDocument/2006/relationships/hyperlink" Target="https://kc.kobotoolbox.org/media/original?media_file=molhamteam%2Fattachments%2Fd29d77f4f6604d6b9c21f60a9ed2b4f0%2F6e26aa16-2123-41e1-8451-7ab30cf50115%2F1749028257405.jpg" TargetMode="External"/><Relationship Id="rId22" Type="http://schemas.openxmlformats.org/officeDocument/2006/relationships/hyperlink" Target="https://kc.kobotoolbox.org/media/original?media_file=molhamteam%2Fattachments%2Fd29d77f4f6604d6b9c21f60a9ed2b4f0%2F019f16a9-45d9-43b9-9a84-962578c5002e%2F1749024039673.jpg" TargetMode="External"/><Relationship Id="rId64" Type="http://schemas.openxmlformats.org/officeDocument/2006/relationships/hyperlink" Target="https://kc.kobotoolbox.org/media/original?media_file=molhamteam%2Fattachments%2Fd29d77f4f6604d6b9c21f60a9ed2b4f0%2Fa00bff9a-a8ea-4219-9018-0e14a0dbdb50%2F1749025255502.jpg" TargetMode="External"/><Relationship Id="rId118" Type="http://schemas.openxmlformats.org/officeDocument/2006/relationships/hyperlink" Target="https://kc.kobotoolbox.org/media/original?media_file=molhamteam%2Fattachments%2Fd29d77f4f6604d6b9c21f60a9ed2b4f0%2Fa1da5978-a5c8-4c0f-87c8-c952e1dad9bd%2F1749026471510.jpg" TargetMode="External"/><Relationship Id="rId325" Type="http://schemas.openxmlformats.org/officeDocument/2006/relationships/hyperlink" Target="https://kc.kobotoolbox.org/media/original?media_file=molhamteam%2Fattachments%2Fd29d77f4f6604d6b9c21f60a9ed2b4f0%2F3eac02a3-684a-46ca-8778-b38e2861aab2%2F1749019921939.jpg" TargetMode="External"/><Relationship Id="rId367" Type="http://schemas.openxmlformats.org/officeDocument/2006/relationships/hyperlink" Target="https://kc.kobotoolbox.org/media/original?media_file=molhamteam%2Fattachments%2Fd29d77f4f6604d6b9c21f60a9ed2b4f0%2Fbe019a2a-4de5-41ba-84be-8086a5abf8f6%2F1749022564191.jpg" TargetMode="External"/><Relationship Id="rId171" Type="http://schemas.openxmlformats.org/officeDocument/2006/relationships/hyperlink" Target="https://kc.kobotoolbox.org/media/original?media_file=molhamteam%2Fattachments%2Fd29d77f4f6604d6b9c21f60a9ed2b4f0%2F64f9356d-60c6-46c5-8b6f-48a706a3e81e%2F1749027904391.jpg" TargetMode="External"/><Relationship Id="rId227" Type="http://schemas.openxmlformats.org/officeDocument/2006/relationships/hyperlink" Target="https://kc.kobotoolbox.org/media/original?media_file=molhamteam%2Fattachments%2Fd29d77f4f6604d6b9c21f60a9ed2b4f0%2F9c188332-db29-4280-b4a7-a3d0a675bd60%2F1749017985915.jpg" TargetMode="External"/><Relationship Id="rId269" Type="http://schemas.openxmlformats.org/officeDocument/2006/relationships/hyperlink" Target="https://kc.kobotoolbox.org/media/original?media_file=molhamteam%2Fattachments%2Fd29d77f4f6604d6b9c21f60a9ed2b4f0%2F2d05f4fe-4e7a-4baf-ace8-5d465a9c6ed2%2F1749019429041.jpg" TargetMode="External"/><Relationship Id="rId434" Type="http://schemas.openxmlformats.org/officeDocument/2006/relationships/hyperlink" Target="https://kc.kobotoolbox.org/media/original?media_file=molhamteam%2Fattachments%2Fd29d77f4f6604d6b9c21f60a9ed2b4f0%2F6d430917-7970-46bf-9890-5b7c1df08c94%2F1748940830691.jpg" TargetMode="External"/><Relationship Id="rId476" Type="http://schemas.openxmlformats.org/officeDocument/2006/relationships/hyperlink" Target="https://kc.kobotoolbox.org/media/original?media_file=molhamteam%2Fattachments%2Fd29d77f4f6604d6b9c21f60a9ed2b4f0%2Fc090b088-ddde-4ec0-9abe-43a11106d397%2F1749028744436.jpg" TargetMode="External"/><Relationship Id="rId33" Type="http://schemas.openxmlformats.org/officeDocument/2006/relationships/hyperlink" Target="https://kc.kobotoolbox.org/media/original?media_file=molhamteam%2Fattachments%2Fd29d77f4f6604d6b9c21f60a9ed2b4f0%2F10184787-d507-41ad-9d54-434306096695%2F1749024316539.jpg" TargetMode="External"/><Relationship Id="rId129" Type="http://schemas.openxmlformats.org/officeDocument/2006/relationships/hyperlink" Target="https://kc.kobotoolbox.org/media/original?media_file=molhamteam%2Fattachments%2Fd29d77f4f6604d6b9c21f60a9ed2b4f0%2F40dfad4b-7bd2-49c5-bdcf-6ae01df95905%2F1749026707738.jpg" TargetMode="External"/><Relationship Id="rId280" Type="http://schemas.openxmlformats.org/officeDocument/2006/relationships/hyperlink" Target="https://kc.kobotoolbox.org/media/original?media_file=molhamteam%2Fattachments%2Fd29d77f4f6604d6b9c21f60a9ed2b4f0%2Fee041ca9-cfde-41c4-84d1-c8ea8e349eac%2F1748935314286.jpg" TargetMode="External"/><Relationship Id="rId336" Type="http://schemas.openxmlformats.org/officeDocument/2006/relationships/hyperlink" Target="https://kc.kobotoolbox.org/media/original?media_file=molhamteam%2Fattachments%2Fd29d77f4f6604d6b9c21f60a9ed2b4f0%2F1ce5ea7f-60db-4633-a39d-3fc866839549%2F1749020506397.jpg" TargetMode="External"/><Relationship Id="rId75" Type="http://schemas.openxmlformats.org/officeDocument/2006/relationships/hyperlink" Target="https://kc.kobotoolbox.org/media/original?media_file=molhamteam%2Fattachments%2Fd29d77f4f6604d6b9c21f60a9ed2b4f0%2Fe25564cb-94dc-414d-916f-b53c5075e066%2F1749025442685.jpg" TargetMode="External"/><Relationship Id="rId140" Type="http://schemas.openxmlformats.org/officeDocument/2006/relationships/hyperlink" Target="https://kc.kobotoolbox.org/media/original?media_file=molhamteam%2Fattachments%2Fd29d77f4f6604d6b9c21f60a9ed2b4f0%2F5da8d0df-dd88-4658-8daa-f9b1435c8dc0%2F1749026918469.jpg" TargetMode="External"/><Relationship Id="rId182" Type="http://schemas.openxmlformats.org/officeDocument/2006/relationships/hyperlink" Target="https://kc.kobotoolbox.org/media/original?media_file=molhamteam%2Fattachments%2Fd29d77f4f6604d6b9c21f60a9ed2b4f0%2Fbd61f0cb-4f38-49dc-b5af-0617ef7b6ee0%2F1748931132244.jpg" TargetMode="External"/><Relationship Id="rId378" Type="http://schemas.openxmlformats.org/officeDocument/2006/relationships/hyperlink" Target="https://kc.kobotoolbox.org/media/original?media_file=molhamteam%2Fattachments%2Fd29d77f4f6604d6b9c21f60a9ed2b4f0%2F800bf18e-37af-4afb-b9a9-12f3130af8ea%2F1749026999913.jpg" TargetMode="External"/><Relationship Id="rId403" Type="http://schemas.openxmlformats.org/officeDocument/2006/relationships/hyperlink" Target="https://kc.kobotoolbox.org/media/original?media_file=molhamteam%2Fattachments%2Fd29d77f4f6604d6b9c21f60a9ed2b4f0%2Fade6d946-74be-4372-965a-021772e73f2c%2F1749024411396.jpg" TargetMode="External"/><Relationship Id="rId6" Type="http://schemas.openxmlformats.org/officeDocument/2006/relationships/hyperlink" Target="https://kc.kobotoolbox.org/media/original?media_file=molhamteam%2Fattachments%2Fd29d77f4f6604d6b9c21f60a9ed2b4f0%2F81393f19-fa4e-4c67-8a50-6c1b19540b34%2F1749023528105.jpg" TargetMode="External"/><Relationship Id="rId238" Type="http://schemas.openxmlformats.org/officeDocument/2006/relationships/hyperlink" Target="https://kc.kobotoolbox.org/media/original?media_file=molhamteam%2Fattachments%2Fd29d77f4f6604d6b9c21f60a9ed2b4f0%2Fdfda7300-7234-4de9-a57a-276ec71a42b6%2F1748932216451.jpg" TargetMode="External"/><Relationship Id="rId445" Type="http://schemas.openxmlformats.org/officeDocument/2006/relationships/hyperlink" Target="https://kc.kobotoolbox.org/media/original?media_file=molhamteam%2Fattachments%2Fd29d77f4f6604d6b9c21f60a9ed2b4f0%2Fe0a52caa-96c2-482c-8623-84d00cd30522%2F1748941301956.jpg" TargetMode="External"/><Relationship Id="rId487" Type="http://schemas.openxmlformats.org/officeDocument/2006/relationships/hyperlink" Target="https://kc.kobotoolbox.org/media/original?media_file=molhamteam%2Fattachments%2Fd29d77f4f6604d6b9c21f60a9ed2b4f0%2Fe2ce5ec0-6beb-47fa-badc-e66303e5953b%2F1749029243930.jpg" TargetMode="External"/><Relationship Id="rId291" Type="http://schemas.openxmlformats.org/officeDocument/2006/relationships/hyperlink" Target="https://kc.kobotoolbox.org/media/original?media_file=molhamteam%2Fattachments%2Fd29d77f4f6604d6b9c21f60a9ed2b4f0%2Fb79e68c6-140e-4b3f-b007-60a4d9909c4d%2F1748936432203.jpg" TargetMode="External"/><Relationship Id="rId305" Type="http://schemas.openxmlformats.org/officeDocument/2006/relationships/hyperlink" Target="https://kc.kobotoolbox.org/media/original?media_file=molhamteam%2Fattachments%2Fd29d77f4f6604d6b9c21f60a9ed2b4f0%2F5d10b3a2-0193-4c86-8cb1-87798916739c%2F1748937533238.jpg" TargetMode="External"/><Relationship Id="rId347" Type="http://schemas.openxmlformats.org/officeDocument/2006/relationships/hyperlink" Target="https://kc.kobotoolbox.org/media/original?media_file=molhamteam%2Fattachments%2Fd29d77f4f6604d6b9c21f60a9ed2b4f0%2Fad2f5df8-8907-411f-8fd0-ec78be9d54b7%2F1749021952689.jpg" TargetMode="External"/><Relationship Id="rId44" Type="http://schemas.openxmlformats.org/officeDocument/2006/relationships/hyperlink" Target="https://kc.kobotoolbox.org/media/original?media_file=molhamteam%2Fattachments%2Fd29d77f4f6604d6b9c21f60a9ed2b4f0%2F3681b932-ff1a-490d-9ef1-5a341b2d6d54%2F1749024785239.jpg" TargetMode="External"/><Relationship Id="rId86" Type="http://schemas.openxmlformats.org/officeDocument/2006/relationships/hyperlink" Target="https://kc.kobotoolbox.org/media/original?media_file=molhamteam%2Fattachments%2Fd29d77f4f6604d6b9c21f60a9ed2b4f0%2F16760fc8-b3ba-4f0c-b40a-4aa5f2fa5515%2F1749025819923.jpg" TargetMode="External"/><Relationship Id="rId151" Type="http://schemas.openxmlformats.org/officeDocument/2006/relationships/hyperlink" Target="https://kc.kobotoolbox.org/media/original?media_file=molhamteam%2Fattachments%2Fd29d77f4f6604d6b9c21f60a9ed2b4f0%2F87f6832d-f632-4bf4-8c9d-fc575cfb720b%2F1749027412133.jpg" TargetMode="External"/><Relationship Id="rId389" Type="http://schemas.openxmlformats.org/officeDocument/2006/relationships/hyperlink" Target="https://kc.kobotoolbox.org/media/original?media_file=molhamteam%2Fattachments%2Fd29d77f4f6604d6b9c21f60a9ed2b4f0%2F2fa024a1-365d-411e-bf8f-958aab4c7804%2F1749027483022.jpg" TargetMode="External"/><Relationship Id="rId193" Type="http://schemas.openxmlformats.org/officeDocument/2006/relationships/hyperlink" Target="https://kc.kobotoolbox.org/media/original?media_file=molhamteam%2Fattachments%2Fd29d77f4f6604d6b9c21f60a9ed2b4f0%2F0b820960-7332-43f1-ae3c-be24a00b3b29%2F1749029228793.jpg" TargetMode="External"/><Relationship Id="rId207" Type="http://schemas.openxmlformats.org/officeDocument/2006/relationships/hyperlink" Target="https://kc.kobotoolbox.org/media/original?media_file=molhamteam%2Fattachments%2Fd29d77f4f6604d6b9c21f60a9ed2b4f0%2Fae69da67-20e4-4c62-a64e-f64dc94ea3d4%2F1749029751112.jpg" TargetMode="External"/><Relationship Id="rId249" Type="http://schemas.openxmlformats.org/officeDocument/2006/relationships/hyperlink" Target="https://kc.kobotoolbox.org/media/original?media_file=molhamteam%2Fattachments%2Fd29d77f4f6604d6b9c21f60a9ed2b4f0%2Ff4a5ce4a-b0f5-4377-b002-6e75d8c118c7%2F1749019126547.jpg" TargetMode="External"/><Relationship Id="rId414" Type="http://schemas.openxmlformats.org/officeDocument/2006/relationships/hyperlink" Target="https://kc.kobotoolbox.org/media/original?media_file=molhamteam%2Fattachments%2Fd29d77f4f6604d6b9c21f60a9ed2b4f0%2F6e5b7c19-224b-4a4d-bb84-d196d5bc36fd%2F1749025230780.jpg" TargetMode="External"/><Relationship Id="rId456" Type="http://schemas.openxmlformats.org/officeDocument/2006/relationships/hyperlink" Target="https://kc.kobotoolbox.org/media/original?media_file=molhamteam%2Fattachments%2Fd29d77f4f6604d6b9c21f60a9ed2b4f0%2F45b2648d-2e80-4fd3-b09e-ce3958d8aa1f%2F1748941738922.jpg" TargetMode="External"/><Relationship Id="rId13" Type="http://schemas.openxmlformats.org/officeDocument/2006/relationships/hyperlink" Target="https://kc.kobotoolbox.org/media/original?media_file=molhamteam%2Fattachments%2Fd29d77f4f6604d6b9c21f60a9ed2b4f0%2F8aef58cc-59ff-4af0-a3d1-73033c465ca3%2F1749023349851.jpg" TargetMode="External"/><Relationship Id="rId109" Type="http://schemas.openxmlformats.org/officeDocument/2006/relationships/hyperlink" Target="https://kc.kobotoolbox.org/media/original?media_file=molhamteam%2Fattachments%2Fd29d77f4f6604d6b9c21f60a9ed2b4f0%2F306a6de6-5e0e-4b83-a015-725616e7dfea%2F1749026389567.jpg" TargetMode="External"/><Relationship Id="rId260" Type="http://schemas.openxmlformats.org/officeDocument/2006/relationships/hyperlink" Target="https://kc.kobotoolbox.org/media/original?media_file=molhamteam%2Fattachments%2Fd29d77f4f6604d6b9c21f60a9ed2b4f0%2F6d3d9d6d-2725-432f-90f7-8d13f4efbf12%2F1749019380303.jpg" TargetMode="External"/><Relationship Id="rId316" Type="http://schemas.openxmlformats.org/officeDocument/2006/relationships/hyperlink" Target="https://kc.kobotoolbox.org/media/original?media_file=molhamteam%2Fattachments%2Fd29d77f4f6604d6b9c21f60a9ed2b4f0%2F8f85ece2-2dd3-41f2-8505-c1081e331a05%2F1748930855169.jpg" TargetMode="External"/><Relationship Id="rId55" Type="http://schemas.openxmlformats.org/officeDocument/2006/relationships/hyperlink" Target="https://kc.kobotoolbox.org/media/original?media_file=molhamteam%2Fattachments%2Fd29d77f4f6604d6b9c21f60a9ed2b4f0%2F9bd98b71-583b-4808-bd36-af609ab49d23%2F1749024980943.jpg" TargetMode="External"/><Relationship Id="rId97" Type="http://schemas.openxmlformats.org/officeDocument/2006/relationships/hyperlink" Target="https://kc.kobotoolbox.org/media/original?media_file=molhamteam%2Fattachments%2Fd29d77f4f6604d6b9c21f60a9ed2b4f0%2Fe206dc39-3144-42fc-bbe3-457b91421fd2%2F1749026081897.jpg" TargetMode="External"/><Relationship Id="rId120" Type="http://schemas.openxmlformats.org/officeDocument/2006/relationships/hyperlink" Target="https://kc.kobotoolbox.org/media/original?media_file=molhamteam%2Fattachments%2Fd29d77f4f6604d6b9c21f60a9ed2b4f0%2F7e0faa5f-982d-4e31-b6f5-19fbcf43dbc8%2F1749026503878.jpg" TargetMode="External"/><Relationship Id="rId358" Type="http://schemas.openxmlformats.org/officeDocument/2006/relationships/hyperlink" Target="https://kc.kobotoolbox.org/media/original?media_file=molhamteam%2Fattachments%2Fd29d77f4f6604d6b9c21f60a9ed2b4f0%2Fd5dde7ea-2afe-4a92-bfab-4545233d49be%2F1749022342212.jpg" TargetMode="External"/><Relationship Id="rId162" Type="http://schemas.openxmlformats.org/officeDocument/2006/relationships/hyperlink" Target="https://kc.kobotoolbox.org/media/original?media_file=molhamteam%2Fattachments%2Fd29d77f4f6604d6b9c21f60a9ed2b4f0%2F36f5a5a8-4090-4ad6-9d02-f47d12327da4%2F1749027717644.jpg" TargetMode="External"/><Relationship Id="rId218" Type="http://schemas.openxmlformats.org/officeDocument/2006/relationships/hyperlink" Target="https://kc.kobotoolbox.org/media/original?media_file=molhamteam%2Fattachments%2Fd29d77f4f6604d6b9c21f60a9ed2b4f0%2F9ca59d5c-72c4-48cf-a364-acc153a58c75%2F1749017883248.jpg" TargetMode="External"/><Relationship Id="rId425" Type="http://schemas.openxmlformats.org/officeDocument/2006/relationships/hyperlink" Target="https://kc.kobotoolbox.org/media/original?media_file=molhamteam%2Fattachments%2Fd29d77f4f6604d6b9c21f60a9ed2b4f0%2F30cd216f-f2fb-4d2a-9e8d-3139ff77dfc0%2F1749026242133.jpg" TargetMode="External"/><Relationship Id="rId467" Type="http://schemas.openxmlformats.org/officeDocument/2006/relationships/hyperlink" Target="https://kc.kobotoolbox.org/media/original?media_file=molhamteam%2Fattachments%2Fd29d77f4f6604d6b9c21f60a9ed2b4f0%2Fef7ac80d-49c3-41e4-9422-3cf6c79c020b%2F1749028355648.jpg" TargetMode="External"/><Relationship Id="rId271" Type="http://schemas.openxmlformats.org/officeDocument/2006/relationships/hyperlink" Target="https://kc.kobotoolbox.org/media/original?media_file=molhamteam%2Fattachments%2Fd29d77f4f6604d6b9c21f60a9ed2b4f0%2Fa9043183-73e7-4350-827f-77bcd96a9518%2F1748934178696.jpg" TargetMode="External"/><Relationship Id="rId24" Type="http://schemas.openxmlformats.org/officeDocument/2006/relationships/hyperlink" Target="https://kc.kobotoolbox.org/media/original?media_file=molhamteam%2Fattachments%2Fd29d77f4f6604d6b9c21f60a9ed2b4f0%2Fc01655ac-a70b-4f0d-b80f-88ed265213fa%2F1749024081538.jpg" TargetMode="External"/><Relationship Id="rId66" Type="http://schemas.openxmlformats.org/officeDocument/2006/relationships/hyperlink" Target="https://kc.kobotoolbox.org/media/original?media_file=molhamteam%2Fattachments%2Fd29d77f4f6604d6b9c21f60a9ed2b4f0%2F6fb1d8db-1c87-4629-902c-fd520d53ae40%2F1749025288520.jpg" TargetMode="External"/><Relationship Id="rId131" Type="http://schemas.openxmlformats.org/officeDocument/2006/relationships/hyperlink" Target="https://kc.kobotoolbox.org/media/original?media_file=molhamteam%2Fattachments%2Fd29d77f4f6604d6b9c21f60a9ed2b4f0%2Fd2d603b2-8aa3-466a-89cd-5170897200c1%2F1749026755768.jpg" TargetMode="External"/><Relationship Id="rId327" Type="http://schemas.openxmlformats.org/officeDocument/2006/relationships/hyperlink" Target="https://kc.kobotoolbox.org/media/original?media_file=molhamteam%2Fattachments%2Fd29d77f4f6604d6b9c21f60a9ed2b4f0%2F0157f4dc-42f8-4ad7-a1c8-bbec0b48ef6f%2F1749020014530.jpg" TargetMode="External"/><Relationship Id="rId369" Type="http://schemas.openxmlformats.org/officeDocument/2006/relationships/hyperlink" Target="https://kc.kobotoolbox.org/media/original?media_file=molhamteam%2Fattachments%2Fd29d77f4f6604d6b9c21f60a9ed2b4f0%2F6097cc79-95a6-4c97-9d6b-c7577fe1c698%2F1749022705283.jpg" TargetMode="External"/><Relationship Id="rId173" Type="http://schemas.openxmlformats.org/officeDocument/2006/relationships/hyperlink" Target="https://kc.kobotoolbox.org/media/original?media_file=molhamteam%2Fattachments%2Fd29d77f4f6604d6b9c21f60a9ed2b4f0%2F47f04a60-9c95-4798-ae17-0fcd6c4cbc90%2F1749017170945.jpg" TargetMode="External"/><Relationship Id="rId229" Type="http://schemas.openxmlformats.org/officeDocument/2006/relationships/hyperlink" Target="https://kc.kobotoolbox.org/media/original?media_file=molhamteam%2Fattachments%2Fd29d77f4f6604d6b9c21f60a9ed2b4f0%2F9c188332-db29-4280-b4a7-a3d0a675bd60%2F1749017998570.jpg" TargetMode="External"/><Relationship Id="rId380" Type="http://schemas.openxmlformats.org/officeDocument/2006/relationships/hyperlink" Target="https://kc.kobotoolbox.org/media/original?media_file=molhamteam%2Fattachments%2Fd29d77f4f6604d6b9c21f60a9ed2b4f0%2Fa7f6736e-ef85-4b48-b47f-034fbb71b45e%2F1749027045579.jpg" TargetMode="External"/><Relationship Id="rId436" Type="http://schemas.openxmlformats.org/officeDocument/2006/relationships/hyperlink" Target="https://kc.kobotoolbox.org/media/original?media_file=molhamteam%2Fattachments%2Fd29d77f4f6604d6b9c21f60a9ed2b4f0%2F3a46b674-11c7-459e-ac68-54f285b2c258%2F1748940917476.jpg" TargetMode="External"/><Relationship Id="rId240" Type="http://schemas.openxmlformats.org/officeDocument/2006/relationships/hyperlink" Target="https://kc.kobotoolbox.org/media/original?media_file=molhamteam%2Fattachments%2Fd29d77f4f6604d6b9c21f60a9ed2b4f0%2F2c56f6c6-9f6d-4a28-bc40-bc698f42fd7f%2F1748932842309.jpg" TargetMode="External"/><Relationship Id="rId478" Type="http://schemas.openxmlformats.org/officeDocument/2006/relationships/hyperlink" Target="https://kc.kobotoolbox.org/media/original?media_file=molhamteam%2Fattachments%2Fd29d77f4f6604d6b9c21f60a9ed2b4f0%2F2e276df7-2503-4ccb-bedc-6b749d6cb234%2F1749028841743.jpg" TargetMode="External"/><Relationship Id="rId35" Type="http://schemas.openxmlformats.org/officeDocument/2006/relationships/hyperlink" Target="https://kc.kobotoolbox.org/media/original?media_file=molhamteam%2Fattachments%2Fd29d77f4f6604d6b9c21f60a9ed2b4f0%2F10184787-d507-41ad-9d54-434306096695%2F1748946561503.jpg" TargetMode="External"/><Relationship Id="rId77" Type="http://schemas.openxmlformats.org/officeDocument/2006/relationships/hyperlink" Target="https://kc.kobotoolbox.org/media/original?media_file=molhamteam%2Fattachments%2Fd29d77f4f6604d6b9c21f60a9ed2b4f0%2F4aec94a0-1e9d-4682-8cf9-da85cbfc693e%2F1749025480864.jpg" TargetMode="External"/><Relationship Id="rId100" Type="http://schemas.openxmlformats.org/officeDocument/2006/relationships/hyperlink" Target="https://kc.kobotoolbox.org/media/original?media_file=molhamteam%2Fattachments%2Fd29d77f4f6604d6b9c21f60a9ed2b4f0%2F9fdf1bab-663e-42ad-9e99-94e088bacc46%2F1749026148626.jpg" TargetMode="External"/><Relationship Id="rId282" Type="http://schemas.openxmlformats.org/officeDocument/2006/relationships/hyperlink" Target="https://kc.kobotoolbox.org/media/original?media_file=molhamteam%2Fattachments%2Fd29d77f4f6604d6b9c21f60a9ed2b4f0%2F08b711c0-a919-4961-870e-d953eedf615e%2F1748935512674.jpg" TargetMode="External"/><Relationship Id="rId338" Type="http://schemas.openxmlformats.org/officeDocument/2006/relationships/hyperlink" Target="https://kc.kobotoolbox.org/media/original?media_file=molhamteam%2Fattachments%2Fd29d77f4f6604d6b9c21f60a9ed2b4f0%2F2b61ee92-6710-4081-86a4-54327bd8ce32%2F1749021250354.jpg" TargetMode="External"/><Relationship Id="rId8" Type="http://schemas.openxmlformats.org/officeDocument/2006/relationships/hyperlink" Target="https://kc.kobotoolbox.org/media/original?media_file=molhamteam%2Fattachments%2Fd29d77f4f6604d6b9c21f60a9ed2b4f0%2F42bde65f-c17d-428d-8842-772ea3c2e90b%2F1749023572085.jpg" TargetMode="External"/><Relationship Id="rId142" Type="http://schemas.openxmlformats.org/officeDocument/2006/relationships/hyperlink" Target="https://kc.kobotoolbox.org/media/original?media_file=molhamteam%2Fattachments%2Fd29d77f4f6604d6b9c21f60a9ed2b4f0%2Fe4725b68-4adf-43fd-862c-1202b6a6f0e0%2F1749026950486.jpg" TargetMode="External"/><Relationship Id="rId184" Type="http://schemas.openxmlformats.org/officeDocument/2006/relationships/hyperlink" Target="https://kc.kobotoolbox.org/media/original?media_file=molhamteam%2Fattachments%2Fd29d77f4f6604d6b9c21f60a9ed2b4f0%2Fef1356c5-a01f-43f0-8f28-ebed55ef83f8%2F1749028927105.jpg" TargetMode="External"/><Relationship Id="rId391" Type="http://schemas.openxmlformats.org/officeDocument/2006/relationships/hyperlink" Target="https://kc.kobotoolbox.org/media/original?media_file=molhamteam%2Fattachments%2Fd29d77f4f6604d6b9c21f60a9ed2b4f0%2F73cc2827-cd19-47cf-b045-7605413d793e%2F1749027539260.jpg" TargetMode="External"/><Relationship Id="rId405" Type="http://schemas.openxmlformats.org/officeDocument/2006/relationships/hyperlink" Target="https://kc.kobotoolbox.org/media/original?media_file=molhamteam%2Fattachments%2Fd29d77f4f6604d6b9c21f60a9ed2b4f0%2F19302b0e-6452-43a7-917d-9b3a32b6a4f8%2F1749024501340.jpg" TargetMode="External"/><Relationship Id="rId447" Type="http://schemas.openxmlformats.org/officeDocument/2006/relationships/hyperlink" Target="https://kc.kobotoolbox.org/media/original?media_file=molhamteam%2Fattachments%2Fd29d77f4f6604d6b9c21f60a9ed2b4f0%2F179f1d8d-d8ac-4720-ad69-805b7f4ebae0%2F1748941380485.jpg" TargetMode="External"/><Relationship Id="rId251" Type="http://schemas.openxmlformats.org/officeDocument/2006/relationships/hyperlink" Target="https://kc.kobotoolbox.org/media/original?media_file=molhamteam%2Fattachments%2Fd29d77f4f6604d6b9c21f60a9ed2b4f0%2Fc19ee456-53ee-4c23-a3a8-7a8b07d87024%2F1748933775868.jpg" TargetMode="External"/><Relationship Id="rId489" Type="http://schemas.openxmlformats.org/officeDocument/2006/relationships/hyperlink" Target="https://kc.kobotoolbox.org/media/original?media_file=molhamteam%2Fattachments%2Fd29d77f4f6604d6b9c21f60a9ed2b4f0%2F8e45c1fa-cb20-4eb6-ac44-69630e889c03%2F1749029316345.jpg" TargetMode="External"/><Relationship Id="rId46" Type="http://schemas.openxmlformats.org/officeDocument/2006/relationships/hyperlink" Target="https://kc.kobotoolbox.org/media/original?media_file=molhamteam%2Fattachments%2Fd29d77f4f6604d6b9c21f60a9ed2b4f0%2Fc64e907d-be34-48c3-8f7a-82fd230d696d%2F1749024822572.jpg" TargetMode="External"/><Relationship Id="rId293" Type="http://schemas.openxmlformats.org/officeDocument/2006/relationships/hyperlink" Target="https://kc.kobotoolbox.org/media/original?media_file=molhamteam%2Fattachments%2Fd29d77f4f6604d6b9c21f60a9ed2b4f0%2F52b07c85-92db-458c-aaba-860fd1f98fcd%2F1749029575746.jpg" TargetMode="External"/><Relationship Id="rId307" Type="http://schemas.openxmlformats.org/officeDocument/2006/relationships/hyperlink" Target="https://kc.kobotoolbox.org/media/original?media_file=molhamteam%2Fattachments%2Fd29d77f4f6604d6b9c21f60a9ed2b4f0%2Fa8dc5bb0-c776-42f3-8bac-a576999f15af%2F1748936753095.jpg" TargetMode="External"/><Relationship Id="rId349" Type="http://schemas.openxmlformats.org/officeDocument/2006/relationships/hyperlink" Target="https://kc.kobotoolbox.org/media/original?media_file=molhamteam%2Fattachments%2Fd29d77f4f6604d6b9c21f60a9ed2b4f0%2Fc1cb4b7d-c5b8-4b08-9908-8bb5c41eef78%2F1749022034872.jpg" TargetMode="External"/><Relationship Id="rId88" Type="http://schemas.openxmlformats.org/officeDocument/2006/relationships/hyperlink" Target="https://kc.kobotoolbox.org/media/original?media_file=molhamteam%2Fattachments%2Fd29d77f4f6604d6b9c21f60a9ed2b4f0%2Ffb4ef96e-365a-42a9-8d1c-904bc98370ae%2F1749025913265.jpg" TargetMode="External"/><Relationship Id="rId111" Type="http://schemas.openxmlformats.org/officeDocument/2006/relationships/hyperlink" Target="https://kc.kobotoolbox.org/media/original?media_file=molhamteam%2Fattachments%2Fd29d77f4f6604d6b9c21f60a9ed2b4f0%2Fc456e36c-7767-4564-9c8f-79355a1c4fef%2F1749026420693.jpg" TargetMode="External"/><Relationship Id="rId153" Type="http://schemas.openxmlformats.org/officeDocument/2006/relationships/hyperlink" Target="https://kc.kobotoolbox.org/media/original?media_file=molhamteam%2Fattachments%2Fd29d77f4f6604d6b9c21f60a9ed2b4f0%2Fc71c8048-6c05-4551-bbc0-00ee8cc2290f%2F1749027452667.jpg" TargetMode="External"/><Relationship Id="rId195" Type="http://schemas.openxmlformats.org/officeDocument/2006/relationships/hyperlink" Target="https://kc.kobotoolbox.org/media/original?media_file=molhamteam%2Fattachments%2Fd29d77f4f6604d6b9c21f60a9ed2b4f0%2F4aadfe04-a5fa-4604-a620-6b2de4fc55cb%2F1749017422331.jpg" TargetMode="External"/><Relationship Id="rId209" Type="http://schemas.openxmlformats.org/officeDocument/2006/relationships/hyperlink" Target="https://kc.kobotoolbox.org/media/original?media_file=molhamteam%2Fattachments%2Fd29d77f4f6604d6b9c21f60a9ed2b4f0%2F9a1b2c40-f37a-42f2-86a3-807548a82df7%2F1749017778839.jpg" TargetMode="External"/><Relationship Id="rId360" Type="http://schemas.openxmlformats.org/officeDocument/2006/relationships/hyperlink" Target="https://kc.kobotoolbox.org/media/original?media_file=molhamteam%2Fattachments%2Fd29d77f4f6604d6b9c21f60a9ed2b4f0%2Fc53b1946-7eca-431b-95e6-9be1bcd6dbf9%2F1749022394183.jpg" TargetMode="External"/><Relationship Id="rId416" Type="http://schemas.openxmlformats.org/officeDocument/2006/relationships/hyperlink" Target="https://kc.kobotoolbox.org/media/original?media_file=molhamteam%2Fattachments%2Fd29d77f4f6604d6b9c21f60a9ed2b4f0%2Fb93708d5-6d03-496f-a449-8d52bf54c3cf%2F1749025495039.jpg" TargetMode="External"/><Relationship Id="rId220" Type="http://schemas.openxmlformats.org/officeDocument/2006/relationships/hyperlink" Target="https://kc.kobotoolbox.org/media/original?media_file=molhamteam%2Fattachments%2Fd29d77f4f6604d6b9c21f60a9ed2b4f0%2F11dabeef-e747-461e-94e4-7268416c6b56%2F1748931414378.jpg" TargetMode="External"/><Relationship Id="rId458" Type="http://schemas.openxmlformats.org/officeDocument/2006/relationships/hyperlink" Target="https://kc.kobotoolbox.org/media/original?media_file=molhamteam%2Fattachments%2Fd29d77f4f6604d6b9c21f60a9ed2b4f0%2F46d81e4f-4aed-44dd-8689-05435d9411c3%2F1748941806755.jpg" TargetMode="External"/><Relationship Id="rId15" Type="http://schemas.openxmlformats.org/officeDocument/2006/relationships/hyperlink" Target="https://kc.kobotoolbox.org/media/original?media_file=molhamteam%2Fattachments%2Fd29d77f4f6604d6b9c21f60a9ed2b4f0%2F14bada92-ebc4-4edf-bb9f-8aa8cbedac6e%2F1749023655186.jpg" TargetMode="External"/><Relationship Id="rId57" Type="http://schemas.openxmlformats.org/officeDocument/2006/relationships/hyperlink" Target="https://kc.kobotoolbox.org/media/original?media_file=molhamteam%2Fattachments%2Fd29d77f4f6604d6b9c21f60a9ed2b4f0%2Ff4a07880-0a99-43ba-be29-ea373d0d7953%2F1749025038145.jpg" TargetMode="External"/><Relationship Id="rId262" Type="http://schemas.openxmlformats.org/officeDocument/2006/relationships/hyperlink" Target="https://kc.kobotoolbox.org/media/original?media_file=molhamteam%2Fattachments%2Fd29d77f4f6604d6b9c21f60a9ed2b4f0%2F5622d623-cdae-4e95-b907-3c30dfab4e8c%2F1748933190959.jpg" TargetMode="External"/><Relationship Id="rId318" Type="http://schemas.openxmlformats.org/officeDocument/2006/relationships/hyperlink" Target="https://kc.kobotoolbox.org/media/original?media_file=molhamteam%2Fattachments%2Fd29d77f4f6604d6b9c21f60a9ed2b4f0%2F80b148e9-1a45-4f56-84fd-27a2c9172ca2%2F1748934923321.jpg" TargetMode="External"/><Relationship Id="rId99" Type="http://schemas.openxmlformats.org/officeDocument/2006/relationships/hyperlink" Target="https://kc.kobotoolbox.org/media/original?media_file=molhamteam%2Fattachments%2Fd29d77f4f6604d6b9c21f60a9ed2b4f0%2Fa6c3301d-e0bf-4c1a-a656-de75780a9887%2F1749026120574.jpg" TargetMode="External"/><Relationship Id="rId122" Type="http://schemas.openxmlformats.org/officeDocument/2006/relationships/hyperlink" Target="https://kc.kobotoolbox.org/media/original?media_file=molhamteam%2Fattachments%2Fd29d77f4f6604d6b9c21f60a9ed2b4f0%2F71081903-6deb-4a8d-8334-6baf0e15431d%2F1749026562054.jpg" TargetMode="External"/><Relationship Id="rId164" Type="http://schemas.openxmlformats.org/officeDocument/2006/relationships/hyperlink" Target="https://kc.kobotoolbox.org/media/original?media_file=molhamteam%2Fattachments%2Fd29d77f4f6604d6b9c21f60a9ed2b4f0%2Fb77d4502-3e0e-46f9-921f-9e5e1744ff8c%2F1749027754867.jpg" TargetMode="External"/><Relationship Id="rId371" Type="http://schemas.openxmlformats.org/officeDocument/2006/relationships/hyperlink" Target="https://kc.kobotoolbox.org/media/original?media_file=molhamteam%2Fattachments%2Fd29d77f4f6604d6b9c21f60a9ed2b4f0%2F6f14dc30-bbc1-48a1-800f-dd67e747416d%2F1749022886846.jpg" TargetMode="External"/><Relationship Id="rId427" Type="http://schemas.openxmlformats.org/officeDocument/2006/relationships/hyperlink" Target="https://kc.kobotoolbox.org/media/original?media_file=molhamteam%2Fattachments%2Fd29d77f4f6604d6b9c21f60a9ed2b4f0%2F60a5603b-dd76-4dbf-87bb-bd6f4d5d07c5%2F1749026183641.jpg" TargetMode="External"/><Relationship Id="rId469" Type="http://schemas.openxmlformats.org/officeDocument/2006/relationships/hyperlink" Target="https://kc.kobotoolbox.org/media/original?media_file=molhamteam%2Fattachments%2Fd29d77f4f6604d6b9c21f60a9ed2b4f0%2Fd1381ee7-d3b9-4678-90f6-592f96574ce9%2F1749028439900.jpg" TargetMode="External"/><Relationship Id="rId26" Type="http://schemas.openxmlformats.org/officeDocument/2006/relationships/hyperlink" Target="https://kc.kobotoolbox.org/media/original?media_file=molhamteam%2Fattachments%2Fd29d77f4f6604d6b9c21f60a9ed2b4f0%2F446b089c-d08f-4697-8ee5-d380959fd106%2F1749024134887.jpg" TargetMode="External"/><Relationship Id="rId231" Type="http://schemas.openxmlformats.org/officeDocument/2006/relationships/hyperlink" Target="https://kc.kobotoolbox.org/media/original?media_file=molhamteam%2Fattachments%2Fd29d77f4f6604d6b9c21f60a9ed2b4f0%2Fc6163fec-caf5-48b1-bfe6-b2a192a8a55e%2F1749018284951.jpg" TargetMode="External"/><Relationship Id="rId273" Type="http://schemas.openxmlformats.org/officeDocument/2006/relationships/hyperlink" Target="https://kc.kobotoolbox.org/media/original?media_file=molhamteam%2Fattachments%2Fd29d77f4f6604d6b9c21f60a9ed2b4f0%2F8f4dbdc7-aafd-4085-aaaf-793b0626f632%2F1748936141793.jpg" TargetMode="External"/><Relationship Id="rId329" Type="http://schemas.openxmlformats.org/officeDocument/2006/relationships/hyperlink" Target="https://kc.kobotoolbox.org/media/original?media_file=molhamteam%2Fattachments%2Fd29d77f4f6604d6b9c21f60a9ed2b4f0%2Ff71a6cd5-175b-4279-888d-1adb2d90dff5%2F1749020074921.jpg" TargetMode="External"/><Relationship Id="rId480" Type="http://schemas.openxmlformats.org/officeDocument/2006/relationships/hyperlink" Target="https://kc.kobotoolbox.org/media/original?media_file=molhamteam%2Fattachments%2Fd29d77f4f6604d6b9c21f60a9ed2b4f0%2F566384c6-4d60-4613-9237-d375dbd823cc%2F1749028927367.jpg" TargetMode="External"/><Relationship Id="rId68" Type="http://schemas.openxmlformats.org/officeDocument/2006/relationships/hyperlink" Target="https://kc.kobotoolbox.org/media/original?media_file=molhamteam%2Fattachments%2Fd29d77f4f6604d6b9c21f60a9ed2b4f0%2F0cb595a6-bf1f-4b8a-98f1-ee9c9453e268%2F1749025325496.jpg" TargetMode="External"/><Relationship Id="rId133" Type="http://schemas.openxmlformats.org/officeDocument/2006/relationships/hyperlink" Target="https://kc.kobotoolbox.org/media/original?media_file=molhamteam%2Fattachments%2Fd29d77f4f6604d6b9c21f60a9ed2b4f0%2Fdbd59b73-8e2c-425b-a123-9d51d40324ac%2F1749026791071.jpg" TargetMode="External"/><Relationship Id="rId175" Type="http://schemas.openxmlformats.org/officeDocument/2006/relationships/hyperlink" Target="https://kc.kobotoolbox.org/media/original?media_file=molhamteam%2Fattachments%2Fd29d77f4f6604d6b9c21f60a9ed2b4f0%2F60e66da9-f315-47c6-b1bc-a4d1b8c93be7%2F1749028826350.jpg" TargetMode="External"/><Relationship Id="rId340" Type="http://schemas.openxmlformats.org/officeDocument/2006/relationships/hyperlink" Target="https://kc.kobotoolbox.org/media/original?media_file=molhamteam%2Fattachments%2Fd29d77f4f6604d6b9c21f60a9ed2b4f0%2F5ccf9969-ed85-4f9a-b533-7d7978908d21%2F1749020599102.jpg" TargetMode="External"/><Relationship Id="rId200" Type="http://schemas.openxmlformats.org/officeDocument/2006/relationships/hyperlink" Target="https://kc.kobotoolbox.org/media/original?media_file=molhamteam%2Fattachments%2Fd29d77f4f6604d6b9c21f60a9ed2b4f0%2F2559e2d5-0f16-4e67-83e3-b7aa3ca49625%2F1749029343165.jpg" TargetMode="External"/><Relationship Id="rId382" Type="http://schemas.openxmlformats.org/officeDocument/2006/relationships/hyperlink" Target="https://kc.kobotoolbox.org/media/original?media_file=molhamteam%2Fattachments%2Fd29d77f4f6604d6b9c21f60a9ed2b4f0%2Ff441fdff-6951-428c-b8cc-43794b0d488d%2F1749027092189.jpg" TargetMode="External"/><Relationship Id="rId438" Type="http://schemas.openxmlformats.org/officeDocument/2006/relationships/hyperlink" Target="https://kc.kobotoolbox.org/media/original?media_file=molhamteam%2Fattachments%2Fd29d77f4f6604d6b9c21f60a9ed2b4f0%2Fb7434a4d-0ffe-4141-8d02-f94f47e8be62%2F1748941022871.jpg" TargetMode="External"/><Relationship Id="rId242" Type="http://schemas.openxmlformats.org/officeDocument/2006/relationships/hyperlink" Target="https://kc.kobotoolbox.org/media/original?media_file=molhamteam%2Fattachments%2Fd29d77f4f6604d6b9c21f60a9ed2b4f0%2F84c74b73-ecc3-4ea6-89ae-3d4b0a2adaa1%2F1748932634147.jpg" TargetMode="External"/><Relationship Id="rId284" Type="http://schemas.openxmlformats.org/officeDocument/2006/relationships/hyperlink" Target="https://kc.kobotoolbox.org/media/original?media_file=molhamteam%2Fattachments%2Fd29d77f4f6604d6b9c21f60a9ed2b4f0%2F08b711c0-a919-4961-870e-d953eedf615e%2F1748935544326.jpg" TargetMode="External"/><Relationship Id="rId491" Type="http://schemas.openxmlformats.org/officeDocument/2006/relationships/hyperlink" Target="https://kc.kobotoolbox.org/media/original?media_file=molhamteam%2Fattachments%2Fd29d77f4f6604d6b9c21f60a9ed2b4f0%2F2facb3cd-9229-449e-a7bd-274d2009a5fa%2F1749029415119.jpg" TargetMode="External"/><Relationship Id="rId37" Type="http://schemas.openxmlformats.org/officeDocument/2006/relationships/hyperlink" Target="https://kc.kobotoolbox.org/media/original?media_file=molhamteam%2Fattachments%2Fd29d77f4f6604d6b9c21f60a9ed2b4f0%2Fe64a8915-5994-436c-912d-268ea260be24%2F1749024369926.jpg" TargetMode="External"/><Relationship Id="rId79" Type="http://schemas.openxmlformats.org/officeDocument/2006/relationships/hyperlink" Target="https://kc.kobotoolbox.org/media/original?media_file=molhamteam%2Fattachments%2Fd29d77f4f6604d6b9c21f60a9ed2b4f0%2Fb70311f3-c5eb-4cea-8b5a-71d44bc96dc6%2F1749025524522.jpg" TargetMode="External"/><Relationship Id="rId102" Type="http://schemas.openxmlformats.org/officeDocument/2006/relationships/hyperlink" Target="https://kc.kobotoolbox.org/media/original?media_file=molhamteam%2Fattachments%2Fd29d77f4f6604d6b9c21f60a9ed2b4f0%2F62a60e49-c21b-406a-ad71-1d2235c53297%2F1749026180540.jpg" TargetMode="External"/><Relationship Id="rId144" Type="http://schemas.openxmlformats.org/officeDocument/2006/relationships/hyperlink" Target="https://kc.kobotoolbox.org/media/original?media_file=molhamteam%2Fattachments%2Fd29d77f4f6604d6b9c21f60a9ed2b4f0%2F5fe1ddf3-9ac3-4153-821a-5c077684cedc%2F1749027285279.jpg" TargetMode="External"/><Relationship Id="rId90" Type="http://schemas.openxmlformats.org/officeDocument/2006/relationships/hyperlink" Target="https://kc.kobotoolbox.org/media/original?media_file=molhamteam%2Fattachments%2Fd29d77f4f6604d6b9c21f60a9ed2b4f0%2Fe0752fcd-d15f-4f3d-8c6b-d7944c66de02%2F1749025946181.jpg" TargetMode="External"/><Relationship Id="rId186" Type="http://schemas.openxmlformats.org/officeDocument/2006/relationships/hyperlink" Target="https://kc.kobotoolbox.org/media/original?media_file=molhamteam%2Fattachments%2Fd29d77f4f6604d6b9c21f60a9ed2b4f0%2F6e7fb083-a861-406e-ae88-fcec46d1453a%2F1749028979726.jpg" TargetMode="External"/><Relationship Id="rId351" Type="http://schemas.openxmlformats.org/officeDocument/2006/relationships/hyperlink" Target="https://kc.kobotoolbox.org/media/original?media_file=molhamteam%2Fattachments%2Fd29d77f4f6604d6b9c21f60a9ed2b4f0%2F54df110e-eeb2-4b6d-9dfa-5e6be54c58df%2F1749022083061.jpg" TargetMode="External"/><Relationship Id="rId393" Type="http://schemas.openxmlformats.org/officeDocument/2006/relationships/hyperlink" Target="https://kc.kobotoolbox.org/media/original?media_file=molhamteam%2Fattachments%2Fd29d77f4f6604d6b9c21f60a9ed2b4f0%2Fae53b8de-e52a-4298-8030-5d79ff5edadb%2F1749027574621.jpg" TargetMode="External"/><Relationship Id="rId407" Type="http://schemas.openxmlformats.org/officeDocument/2006/relationships/hyperlink" Target="https://kc.kobotoolbox.org/media/original?media_file=molhamteam%2Fattachments%2Fd29d77f4f6604d6b9c21f60a9ed2b4f0%2F31d3d3a6-db2a-41d1-9a8b-84faae873eb6%2F1749024759823.jpg" TargetMode="External"/><Relationship Id="rId449" Type="http://schemas.openxmlformats.org/officeDocument/2006/relationships/hyperlink" Target="https://kc.kobotoolbox.org/media/original?media_file=molhamteam%2Fattachments%2Fd29d77f4f6604d6b9c21f60a9ed2b4f0%2F1dc00752-1607-4a8f-8ea3-092d15651862%2F1748941457947.jpg" TargetMode="External"/><Relationship Id="rId211" Type="http://schemas.openxmlformats.org/officeDocument/2006/relationships/hyperlink" Target="https://kc.kobotoolbox.org/media/original?media_file=molhamteam%2Fattachments%2Fd29d77f4f6604d6b9c21f60a9ed2b4f0%2Ff0c590f1-a323-4d19-830b-4b2b4b8d3f7c%2F1749029823997.jpg" TargetMode="External"/><Relationship Id="rId253" Type="http://schemas.openxmlformats.org/officeDocument/2006/relationships/hyperlink" Target="https://kc.kobotoolbox.org/media/original?media_file=molhamteam%2Fattachments%2Fd29d77f4f6604d6b9c21f60a9ed2b4f0%2Fc19ee456-53ee-4c23-a3a8-7a8b07d87024%2F1748933902935.jpg" TargetMode="External"/><Relationship Id="rId295" Type="http://schemas.openxmlformats.org/officeDocument/2006/relationships/hyperlink" Target="https://kc.kobotoolbox.org/media/original?media_file=molhamteam%2Fattachments%2Fd29d77f4f6604d6b9c21f60a9ed2b4f0%2Fcd98be92-32c0-4365-b26c-02bf6469680b%2F1749029731611.jpg" TargetMode="External"/><Relationship Id="rId309" Type="http://schemas.openxmlformats.org/officeDocument/2006/relationships/hyperlink" Target="https://kc.kobotoolbox.org/media/original?media_file=molhamteam%2Fattachments%2Fd29d77f4f6604d6b9c21f60a9ed2b4f0%2F5c3fdfa0-e6b4-4546-9736-647ec722664b%2F1748936924090.jpg" TargetMode="External"/><Relationship Id="rId460" Type="http://schemas.openxmlformats.org/officeDocument/2006/relationships/hyperlink" Target="https://kc.kobotoolbox.org/media/original?media_file=molhamteam%2Fattachments%2Fd29d77f4f6604d6b9c21f60a9ed2b4f0%2F6adb173e-8fac-4b37-b3c2-0f6d1243a487%2F1748941886563.jpg" TargetMode="External"/><Relationship Id="rId48" Type="http://schemas.openxmlformats.org/officeDocument/2006/relationships/hyperlink" Target="https://kc.kobotoolbox.org/media/original?media_file=molhamteam%2Fattachments%2Fd29d77f4f6604d6b9c21f60a9ed2b4f0%2F2aa274c9-5bb1-488e-a8b6-f6b2dd6a542b%2F1749024855020.jpg" TargetMode="External"/><Relationship Id="rId113" Type="http://schemas.openxmlformats.org/officeDocument/2006/relationships/hyperlink" Target="https://kc.kobotoolbox.org/media/original?media_file=molhamteam%2Fattachments%2Fd29d77f4f6604d6b9c21f60a9ed2b4f0%2F30cf611c-bdda-4dc4-9026-070e7c136cde%2F1748930433423.jpg" TargetMode="External"/><Relationship Id="rId320" Type="http://schemas.openxmlformats.org/officeDocument/2006/relationships/hyperlink" Target="https://kc.kobotoolbox.org/media/original?media_file=molhamteam%2Fattachments%2Fd29d77f4f6604d6b9c21f60a9ed2b4f0%2F80b148e9-1a45-4f56-84fd-27a2c9172ca2%2F1748934969754.jpg" TargetMode="External"/><Relationship Id="rId155" Type="http://schemas.openxmlformats.org/officeDocument/2006/relationships/hyperlink" Target="https://kc.kobotoolbox.org/media/original?media_file=molhamteam%2Fattachments%2Fd29d77f4f6604d6b9c21f60a9ed2b4f0%2Fac8570a7-fd5d-4ba0-820f-5b99f542a5de%2F1749027558957.jpg" TargetMode="External"/><Relationship Id="rId197" Type="http://schemas.openxmlformats.org/officeDocument/2006/relationships/hyperlink" Target="https://kc.kobotoolbox.org/media/original?media_file=molhamteam%2Fattachments%2Fd29d77f4f6604d6b9c21f60a9ed2b4f0%2F72b3f6b5-e86a-42be-aedf-b46bfcc922ed%2F1749029271473.jpg" TargetMode="External"/><Relationship Id="rId362" Type="http://schemas.openxmlformats.org/officeDocument/2006/relationships/hyperlink" Target="https://kc.kobotoolbox.org/media/original?media_file=molhamteam%2Fattachments%2Fd29d77f4f6604d6b9c21f60a9ed2b4f0%2F5e1287bb-f537-4b44-880f-3516fb974082%2F1749022441358.jpg" TargetMode="External"/><Relationship Id="rId418" Type="http://schemas.openxmlformats.org/officeDocument/2006/relationships/hyperlink" Target="https://kc.kobotoolbox.org/media/original?media_file=molhamteam%2Fattachments%2Fd29d77f4f6604d6b9c21f60a9ed2b4f0%2F5cefa52e-b2ac-458f-b03c-3ab3f20cabc3%2F1749025869985.jpg" TargetMode="External"/><Relationship Id="rId222" Type="http://schemas.openxmlformats.org/officeDocument/2006/relationships/hyperlink" Target="https://kc.kobotoolbox.org/media/original?media_file=molhamteam%2Fattachments%2Fd29d77f4f6604d6b9c21f60a9ed2b4f0%2F11dabeef-e747-461e-94e4-7268416c6b56%2F1748931461035.jpg" TargetMode="External"/><Relationship Id="rId264" Type="http://schemas.openxmlformats.org/officeDocument/2006/relationships/hyperlink" Target="https://kc.kobotoolbox.org/media/original?media_file=molhamteam%2Fattachments%2Fd29d77f4f6604d6b9c21f60a9ed2b4f0%2F802ae220-d45f-44ff-8346-4786c518ebef%2F1749019454651.jpg" TargetMode="External"/><Relationship Id="rId471" Type="http://schemas.openxmlformats.org/officeDocument/2006/relationships/hyperlink" Target="https://kc.kobotoolbox.org/media/original?media_file=molhamteam%2Fattachments%2Fd29d77f4f6604d6b9c21f60a9ed2b4f0%2Ff95c5cd1-d3da-456a-bde8-ab14683c6e6a%2F1749028513482.jpg" TargetMode="External"/><Relationship Id="rId17" Type="http://schemas.openxmlformats.org/officeDocument/2006/relationships/hyperlink" Target="https://kc.kobotoolbox.org/media/original?media_file=molhamteam%2Fattachments%2Fd29d77f4f6604d6b9c21f60a9ed2b4f0%2F8e9df8f5-2bf9-46e2-ac7f-ce1f0258e9c4%2F1749023708063.jpg" TargetMode="External"/><Relationship Id="rId59" Type="http://schemas.openxmlformats.org/officeDocument/2006/relationships/hyperlink" Target="https://kc.kobotoolbox.org/media/original?media_file=molhamteam%2Fattachments%2Fd29d77f4f6604d6b9c21f60a9ed2b4f0%2Fd1d378a7-03c5-47c0-bc20-f9f3eccab9f5%2F1749025135478.jpg" TargetMode="External"/><Relationship Id="rId124" Type="http://schemas.openxmlformats.org/officeDocument/2006/relationships/hyperlink" Target="https://kc.kobotoolbox.org/media/original?media_file=molhamteam%2Fattachments%2Fd29d77f4f6604d6b9c21f60a9ed2b4f0%2F13725a68-7c4e-49d3-a112-baa4f64accd0%2F1749026602271.jpg" TargetMode="External"/><Relationship Id="rId70" Type="http://schemas.openxmlformats.org/officeDocument/2006/relationships/hyperlink" Target="https://kc.kobotoolbox.org/media/original?media_file=molhamteam%2Fattachments%2Fd29d77f4f6604d6b9c21f60a9ed2b4f0%2Fa88546f5-0d44-4c99-b757-2abc926f53f0%2F1749025362512.jpg" TargetMode="External"/><Relationship Id="rId166" Type="http://schemas.openxmlformats.org/officeDocument/2006/relationships/hyperlink" Target="https://kc.kobotoolbox.org/media/original?media_file=molhamteam%2Fattachments%2Fd29d77f4f6604d6b9c21f60a9ed2b4f0%2F5aa5c836-5fb1-483e-9f64-41b98697e08c%2F1749027788309.jpg" TargetMode="External"/><Relationship Id="rId331" Type="http://schemas.openxmlformats.org/officeDocument/2006/relationships/hyperlink" Target="https://kc.kobotoolbox.org/media/original?media_file=molhamteam%2Fattachments%2Fd29d77f4f6604d6b9c21f60a9ed2b4f0%2F7d3e668c-e159-4e0f-addb-f180b04acc91%2F1749020295283.jpg" TargetMode="External"/><Relationship Id="rId373" Type="http://schemas.openxmlformats.org/officeDocument/2006/relationships/hyperlink" Target="https://kc.kobotoolbox.org/media/original?media_file=molhamteam%2Fattachments%2Fd29d77f4f6604d6b9c21f60a9ed2b4f0%2F286bc8d6-ae81-4609-aba0-dfbfc9c90fa9%2F1749023153712.jpg" TargetMode="External"/><Relationship Id="rId429" Type="http://schemas.openxmlformats.org/officeDocument/2006/relationships/hyperlink" Target="https://kc.kobotoolbox.org/media/original?media_file=molhamteam%2Fattachments%2Fd29d77f4f6604d6b9c21f60a9ed2b4f0%2F5fb70d81-4ba0-4488-a5a7-d471cb54c477%2F1748942118671.jpg" TargetMode="External"/><Relationship Id="rId1" Type="http://schemas.openxmlformats.org/officeDocument/2006/relationships/hyperlink" Target="https://kc.kobotoolbox.org/media/original?media_file=molhamteam%2Fattachments%2Fd29d77f4f6604d6b9c21f60a9ed2b4f0%2F6f9eb305-e143-42d7-90e9-59e8931473a2%2F1749023404131.jpg" TargetMode="External"/><Relationship Id="rId233" Type="http://schemas.openxmlformats.org/officeDocument/2006/relationships/hyperlink" Target="https://kc.kobotoolbox.org/media/original?media_file=molhamteam%2Fattachments%2Fd29d77f4f6604d6b9c21f60a9ed2b4f0%2Fd2caae01-8fcb-459b-ac49-f83b4ee74095%2F1749018579875.jpg" TargetMode="External"/><Relationship Id="rId440" Type="http://schemas.openxmlformats.org/officeDocument/2006/relationships/hyperlink" Target="https://kc.kobotoolbox.org/media/original?media_file=molhamteam%2Fattachments%2Fd29d77f4f6604d6b9c21f60a9ed2b4f0%2Ff7cf51f3-6d75-4356-b712-ed498a39e4cd%2F1748941090226.jpg" TargetMode="External"/><Relationship Id="rId28" Type="http://schemas.openxmlformats.org/officeDocument/2006/relationships/hyperlink" Target="https://kc.kobotoolbox.org/media/original?media_file=molhamteam%2Fattachments%2Fd29d77f4f6604d6b9c21f60a9ed2b4f0%2F4320186f-bbd6-4993-829d-a8c930e0381a%2F1749024204907.jpg" TargetMode="External"/><Relationship Id="rId275" Type="http://schemas.openxmlformats.org/officeDocument/2006/relationships/hyperlink" Target="https://kc.kobotoolbox.org/media/original?media_file=molhamteam%2Fattachments%2Fd29d77f4f6604d6b9c21f60a9ed2b4f0%2F8f4dbdc7-aafd-4085-aaaf-793b0626f632%2F1748936202590.jpg" TargetMode="External"/><Relationship Id="rId300" Type="http://schemas.openxmlformats.org/officeDocument/2006/relationships/hyperlink" Target="https://kc.kobotoolbox.org/media/original?media_file=molhamteam%2Fattachments%2Fd29d77f4f6604d6b9c21f60a9ed2b4f0%2F646f653f-8400-426e-8339-686248bd5a37%2F1748937711063.jpg" TargetMode="External"/><Relationship Id="rId482" Type="http://schemas.openxmlformats.org/officeDocument/2006/relationships/hyperlink" Target="https://kc.kobotoolbox.org/media/original?media_file=molhamteam%2Fattachments%2Fd29d77f4f6604d6b9c21f60a9ed2b4f0%2F1cd35fc7-90e0-41c7-989c-6b34117bc08d%2F1749029019367.jpg" TargetMode="External"/><Relationship Id="rId81" Type="http://schemas.openxmlformats.org/officeDocument/2006/relationships/hyperlink" Target="https://kc.kobotoolbox.org/media/original?media_file=molhamteam%2Fattachments%2Fd29d77f4f6604d6b9c21f60a9ed2b4f0%2F84af1532-89fa-43c1-b1a6-72355dc87b82%2F1749025683582.jpg" TargetMode="External"/><Relationship Id="rId135" Type="http://schemas.openxmlformats.org/officeDocument/2006/relationships/hyperlink" Target="https://kc.kobotoolbox.org/media/original?media_file=molhamteam%2Fattachments%2Fd29d77f4f6604d6b9c21f60a9ed2b4f0%2Fa34daee7-4111-4b1c-9d8f-60274853b141%2F1749026829629.jpg" TargetMode="External"/><Relationship Id="rId177" Type="http://schemas.openxmlformats.org/officeDocument/2006/relationships/hyperlink" Target="https://kc.kobotoolbox.org/media/original?media_file=molhamteam%2Fattachments%2Fd29d77f4f6604d6b9c21f60a9ed2b4f0%2Fb456437b-e4b5-4737-9132-aadfa3d3523f%2F1749028855987.jpg" TargetMode="External"/><Relationship Id="rId342" Type="http://schemas.openxmlformats.org/officeDocument/2006/relationships/hyperlink" Target="https://kc.kobotoolbox.org/media/original?media_file=molhamteam%2Fattachments%2Fd29d77f4f6604d6b9c21f60a9ed2b4f0%2Fa86c3d06-526e-41d9-baae-cc74c25e4f58%2F1749021756183.jpg" TargetMode="External"/><Relationship Id="rId384" Type="http://schemas.openxmlformats.org/officeDocument/2006/relationships/hyperlink" Target="https://kc.kobotoolbox.org/media/original?media_file=molhamteam%2Fattachments%2Fd29d77f4f6604d6b9c21f60a9ed2b4f0%2F91e47820-a0c9-4b1b-9ccc-7e84182ee24e%2F1749027144024.jpg" TargetMode="External"/><Relationship Id="rId202" Type="http://schemas.openxmlformats.org/officeDocument/2006/relationships/hyperlink" Target="https://kc.kobotoolbox.org/media/original?media_file=molhamteam%2Fattachments%2Fd29d77f4f6604d6b9c21f60a9ed2b4f0%2Ff88b9f05-e042-4a44-828e-c87841d82113%2F1749029405311.jpg" TargetMode="External"/><Relationship Id="rId244" Type="http://schemas.openxmlformats.org/officeDocument/2006/relationships/hyperlink" Target="https://kc.kobotoolbox.org/media/original?media_file=molhamteam%2Fattachments%2Fd29d77f4f6604d6b9c21f60a9ed2b4f0%2F3ec86199-6447-4814-b542-ac0ded35f184%2F1749019023197.jpg" TargetMode="External"/><Relationship Id="rId39" Type="http://schemas.openxmlformats.org/officeDocument/2006/relationships/hyperlink" Target="https://kc.kobotoolbox.org/media/original?media_file=molhamteam%2Fattachments%2Fd29d77f4f6604d6b9c21f60a9ed2b4f0%2F585e4c02-abb5-4157-bf62-b56ed553776f%2F1749024419130.jpg" TargetMode="External"/><Relationship Id="rId286" Type="http://schemas.openxmlformats.org/officeDocument/2006/relationships/hyperlink" Target="https://kc.kobotoolbox.org/media/original?media_file=molhamteam%2Fattachments%2Fd29d77f4f6604d6b9c21f60a9ed2b4f0%2F2aaca9b4-ec50-493a-ac55-603cf2fc3d5e%2F1748935754432.jpg" TargetMode="External"/><Relationship Id="rId451" Type="http://schemas.openxmlformats.org/officeDocument/2006/relationships/hyperlink" Target="https://kc.kobotoolbox.org/media/original?media_file=molhamteam%2Fattachments%2Fd29d77f4f6604d6b9c21f60a9ed2b4f0%2F60d7fe48-2109-48c4-b260-f8f914341122%2F1748941562417.jpg" TargetMode="External"/><Relationship Id="rId493" Type="http://schemas.openxmlformats.org/officeDocument/2006/relationships/hyperlink" Target="https://kc.kobotoolbox.org/media/original?media_file=molhamteam%2Fattachments%2Fd29d77f4f6604d6b9c21f60a9ed2b4f0%2Fc2a1615a-6ffe-4da2-a16f-c11463d5ed39%2F1749029519968.jpg" TargetMode="External"/><Relationship Id="rId50" Type="http://schemas.openxmlformats.org/officeDocument/2006/relationships/hyperlink" Target="https://kc.kobotoolbox.org/media/original?media_file=molhamteam%2Fattachments%2Fd29d77f4f6604d6b9c21f60a9ed2b4f0%2F809c70d3-b8ad-4adc-b08b-d0aceb6737d0%2F1749024887789.jpg" TargetMode="External"/><Relationship Id="rId104" Type="http://schemas.openxmlformats.org/officeDocument/2006/relationships/hyperlink" Target="https://kc.kobotoolbox.org/media/original?media_file=molhamteam%2Fattachments%2Fd29d77f4f6604d6b9c21f60a9ed2b4f0%2Fb68323cd-8049-4909-8fa8-7fff5038648e%2F1749026215601.jpg" TargetMode="External"/><Relationship Id="rId146" Type="http://schemas.openxmlformats.org/officeDocument/2006/relationships/hyperlink" Target="https://kc.kobotoolbox.org/media/original?media_file=molhamteam%2Fattachments%2Fd29d77f4f6604d6b9c21f60a9ed2b4f0%2Fdee78d9a-8156-4afc-8d52-c027ac5fbce4%2F1749027340934.jpg" TargetMode="External"/><Relationship Id="rId188" Type="http://schemas.openxmlformats.org/officeDocument/2006/relationships/hyperlink" Target="https://kc.kobotoolbox.org/media/original?media_file=molhamteam%2Fattachments%2Fd29d77f4f6604d6b9c21f60a9ed2b4f0%2Fffaaa583-110f-4a1f-b30b-d1b33c678e71%2F1749029022026.jpg" TargetMode="External"/><Relationship Id="rId311" Type="http://schemas.openxmlformats.org/officeDocument/2006/relationships/hyperlink" Target="https://kc.kobotoolbox.org/media/original?media_file=molhamteam%2Fattachments%2Fd29d77f4f6604d6b9c21f60a9ed2b4f0%2F70f7de1b-b726-4421-acda-b1cad4ed21a8%2F1748937331700.jpg" TargetMode="External"/><Relationship Id="rId353" Type="http://schemas.openxmlformats.org/officeDocument/2006/relationships/hyperlink" Target="https://kc.kobotoolbox.org/media/original?media_file=molhamteam%2Fattachments%2Fd29d77f4f6604d6b9c21f60a9ed2b4f0%2Fe03c71a5-b364-4e2c-a51d-7c25657a7700%2F1749022162603.jpg" TargetMode="External"/><Relationship Id="rId395" Type="http://schemas.openxmlformats.org/officeDocument/2006/relationships/hyperlink" Target="https://kc.kobotoolbox.org/media/original?media_file=molhamteam%2Fattachments%2Fd29d77f4f6604d6b9c21f60a9ed2b4f0%2F24f55bf5-f086-4257-8f82-ec00ba1c0541%2F1749027656863.jpg" TargetMode="External"/><Relationship Id="rId409" Type="http://schemas.openxmlformats.org/officeDocument/2006/relationships/hyperlink" Target="https://kc.kobotoolbox.org/media/original?media_file=molhamteam%2Fattachments%2Fd29d77f4f6604d6b9c21f60a9ed2b4f0%2Fe74605dc-c335-4f84-9bd7-195e442b6296%2F1749024947002.jpg" TargetMode="External"/><Relationship Id="rId92" Type="http://schemas.openxmlformats.org/officeDocument/2006/relationships/hyperlink" Target="https://kc.kobotoolbox.org/media/original?media_file=molhamteam%2Fattachments%2Fd29d77f4f6604d6b9c21f60a9ed2b4f0%2F14b8be2f-b3f0-417c-b9a8-02882c176aba%2F1749025989245.jpg" TargetMode="External"/><Relationship Id="rId213" Type="http://schemas.openxmlformats.org/officeDocument/2006/relationships/hyperlink" Target="https://kc.kobotoolbox.org/media/original?media_file=molhamteam%2Fattachments%2Fd29d77f4f6604d6b9c21f60a9ed2b4f0%2F798f56ab-c47c-4322-aa99-41420e8e6496%2F1749029992139.jpg" TargetMode="External"/><Relationship Id="rId420" Type="http://schemas.openxmlformats.org/officeDocument/2006/relationships/hyperlink" Target="https://kc.kobotoolbox.org/media/original?media_file=molhamteam%2Fattachments%2Fd29d77f4f6604d6b9c21f60a9ed2b4f0%2F52964bc0-5873-43ec-813a-3d629a6abc21%2F1749026671307.jpg" TargetMode="External"/><Relationship Id="rId255" Type="http://schemas.openxmlformats.org/officeDocument/2006/relationships/hyperlink" Target="https://kc.kobotoolbox.org/media/original?media_file=molhamteam%2Fattachments%2Fd29d77f4f6604d6b9c21f60a9ed2b4f0%2Ff7b57109-99c3-471b-b7fc-430c033bb8f1%2F1749019196858.jpg" TargetMode="External"/><Relationship Id="rId297" Type="http://schemas.openxmlformats.org/officeDocument/2006/relationships/hyperlink" Target="https://kc.kobotoolbox.org/media/original?media_file=molhamteam%2Fattachments%2Fd29d77f4f6604d6b9c21f60a9ed2b4f0%2Fe55d7d37-a6bb-4c24-b307-d2805b77ced9%2F1748937935677.jpg" TargetMode="External"/><Relationship Id="rId462" Type="http://schemas.openxmlformats.org/officeDocument/2006/relationships/hyperlink" Target="https://kc.kobotoolbox.org/media/original?media_file=molhamteam%2Fattachments%2Fd29d77f4f6604d6b9c21f60a9ed2b4f0%2F374e78c2-28a1-418c-b87c-4ea2fab6d1f7%2F1749015891732.jpg" TargetMode="External"/><Relationship Id="rId115" Type="http://schemas.openxmlformats.org/officeDocument/2006/relationships/hyperlink" Target="https://kc.kobotoolbox.org/media/original?media_file=molhamteam%2Fattachments%2Fd29d77f4f6604d6b9c21f60a9ed2b4f0%2F30cf611c-bdda-4dc4-9026-070e7c136cde%2F1748930493748.jpg" TargetMode="External"/><Relationship Id="rId157" Type="http://schemas.openxmlformats.org/officeDocument/2006/relationships/hyperlink" Target="https://kc.kobotoolbox.org/media/original?media_file=molhamteam%2Fattachments%2Fd29d77f4f6604d6b9c21f60a9ed2b4f0%2Fed808913-a1f2-48f2-8101-bd21d04c1038%2F1749027594246.jpg" TargetMode="External"/><Relationship Id="rId322" Type="http://schemas.openxmlformats.org/officeDocument/2006/relationships/hyperlink" Target="https://kc.kobotoolbox.org/media/original?media_file=molhamteam%2Fattachments%2Fd29d77f4f6604d6b9c21f60a9ed2b4f0%2F98f8d321-55e8-44f5-a49e-966165d238ce%2F1749019652209.jpg" TargetMode="External"/><Relationship Id="rId364" Type="http://schemas.openxmlformats.org/officeDocument/2006/relationships/hyperlink" Target="https://kc.kobotoolbox.org/media/original?media_file=molhamteam%2Fattachments%2Fd29d77f4f6604d6b9c21f60a9ed2b4f0%2F93e88fd7-17f2-46ce-a0ad-16971262180a%2F1749022487325.jpg" TargetMode="External"/><Relationship Id="rId61" Type="http://schemas.openxmlformats.org/officeDocument/2006/relationships/hyperlink" Target="https://kc.kobotoolbox.org/media/original?media_file=molhamteam%2Fattachments%2Fd29d77f4f6604d6b9c21f60a9ed2b4f0%2Fe3dc2b5c-73e0-4596-a411-2eac761cdcb4%2F1749025178508.jpg" TargetMode="External"/><Relationship Id="rId199" Type="http://schemas.openxmlformats.org/officeDocument/2006/relationships/hyperlink" Target="https://kc.kobotoolbox.org/media/original?media_file=molhamteam%2Fattachments%2Fd29d77f4f6604d6b9c21f60a9ed2b4f0%2F6be211e6-07f1-475c-98b8-002803061f46%2F1749029314002.jpg" TargetMode="External"/><Relationship Id="rId19" Type="http://schemas.openxmlformats.org/officeDocument/2006/relationships/hyperlink" Target="https://kc.kobotoolbox.org/media/original?media_file=molhamteam%2Fattachments%2Fd29d77f4f6604d6b9c21f60a9ed2b4f0%2F2176fe2f-ec3a-4601-bca1-b698e77b096e%2F1749023838585.jpg" TargetMode="External"/><Relationship Id="rId224" Type="http://schemas.openxmlformats.org/officeDocument/2006/relationships/hyperlink" Target="https://kc.kobotoolbox.org/media/original?media_file=molhamteam%2Fattachments%2Fd29d77f4f6604d6b9c21f60a9ed2b4f0%2F7f848d81-6b70-47eb-bfb6-fdedbda0655e%2F1748931727925.jpg" TargetMode="External"/><Relationship Id="rId266" Type="http://schemas.openxmlformats.org/officeDocument/2006/relationships/hyperlink" Target="https://kc.kobotoolbox.org/media/original?media_file=molhamteam%2Fattachments%2Fd29d77f4f6604d6b9c21f60a9ed2b4f0%2F19bc8ded-a54e-4cf3-b077-b785bc26039b%2F1749019484439.jpg" TargetMode="External"/><Relationship Id="rId431" Type="http://schemas.openxmlformats.org/officeDocument/2006/relationships/hyperlink" Target="https://kc.kobotoolbox.org/media/original?media_file=molhamteam%2Fattachments%2Fd29d77f4f6604d6b9c21f60a9ed2b4f0%2Ff1da9c11-648b-40ed-a24f-cf213ac16066%2F1749026101758.jpg" TargetMode="External"/><Relationship Id="rId473" Type="http://schemas.openxmlformats.org/officeDocument/2006/relationships/hyperlink" Target="https://kc.kobotoolbox.org/media/original?media_file=molhamteam%2Fattachments%2Fd29d77f4f6604d6b9c21f60a9ed2b4f0%2F6061ff4b-aa9a-427f-a997-c0c271698cb8%2F1749028594679.jpg" TargetMode="External"/><Relationship Id="rId30" Type="http://schemas.openxmlformats.org/officeDocument/2006/relationships/hyperlink" Target="https://kc.kobotoolbox.org/media/original?media_file=molhamteam%2Fattachments%2Fd29d77f4f6604d6b9c21f60a9ed2b4f0%2F6580cd99-c26f-44bf-95b7-d9b881419ecd%2F1749024246271.jpg" TargetMode="External"/><Relationship Id="rId126" Type="http://schemas.openxmlformats.org/officeDocument/2006/relationships/hyperlink" Target="https://kc.kobotoolbox.org/media/original?media_file=molhamteam%2Fattachments%2Fd29d77f4f6604d6b9c21f60a9ed2b4f0%2F4afc7d27-e6ca-4d7d-a8f6-f554d81f6a0c%2F1749026646058.jpg" TargetMode="External"/><Relationship Id="rId168" Type="http://schemas.openxmlformats.org/officeDocument/2006/relationships/hyperlink" Target="https://kc.kobotoolbox.org/media/original?media_file=molhamteam%2Fattachments%2Fd29d77f4f6604d6b9c21f60a9ed2b4f0%2F6f279999-3bf4-441a-ad10-1950e69dcbb1%2F1749027847294.jpg" TargetMode="External"/><Relationship Id="rId333" Type="http://schemas.openxmlformats.org/officeDocument/2006/relationships/hyperlink" Target="https://kc.kobotoolbox.org/media/original?media_file=molhamteam%2Fattachments%2Fd29d77f4f6604d6b9c21f60a9ed2b4f0%2F7f42d147-9b64-4515-8307-05d2f12c1257%2F1749020355112.jpg" TargetMode="External"/><Relationship Id="rId72" Type="http://schemas.openxmlformats.org/officeDocument/2006/relationships/hyperlink" Target="https://kc.kobotoolbox.org/media/original?media_file=molhamteam%2Fattachments%2Fd29d77f4f6604d6b9c21f60a9ed2b4f0%2F5af7305f-3f9e-4152-8186-462d7bb2620a%2F1749025401218.jpg" TargetMode="External"/><Relationship Id="rId375" Type="http://schemas.openxmlformats.org/officeDocument/2006/relationships/hyperlink" Target="https://kc.kobotoolbox.org/media/original?media_file=molhamteam%2Fattachments%2Fd29d77f4f6604d6b9c21f60a9ed2b4f0%2Fc90633ae-e626-488c-a681-f63dfc45625c%2F1749026854859.jpg" TargetMode="External"/><Relationship Id="rId3" Type="http://schemas.openxmlformats.org/officeDocument/2006/relationships/hyperlink" Target="https://kc.kobotoolbox.org/media/original?media_file=molhamteam%2Fattachments%2Fd29d77f4f6604d6b9c21f60a9ed2b4f0%2Ffe39de73-2b9a-4aba-9f3a-fae8590ea9a5%2F1749023464716.jpg" TargetMode="External"/><Relationship Id="rId235" Type="http://schemas.openxmlformats.org/officeDocument/2006/relationships/hyperlink" Target="https://kc.kobotoolbox.org/media/original?media_file=molhamteam%2Fattachments%2Fd29d77f4f6604d6b9c21f60a9ed2b4f0%2Fbfc380a4-1675-4f4d-b788-229222d2bd5a%2F1749018668246.jpg" TargetMode="External"/><Relationship Id="rId277" Type="http://schemas.openxmlformats.org/officeDocument/2006/relationships/hyperlink" Target="https://kc.kobotoolbox.org/media/original?media_file=molhamteam%2Fattachments%2Fd29d77f4f6604d6b9c21f60a9ed2b4f0%2F6ef9a2ab-1e83-4cdc-a619-a2f3979c9b55%2F1748934602770.jpg" TargetMode="External"/><Relationship Id="rId400" Type="http://schemas.openxmlformats.org/officeDocument/2006/relationships/hyperlink" Target="https://kc.kobotoolbox.org/media/original?media_file=molhamteam%2Fattachments%2Fd29d77f4f6604d6b9c21f60a9ed2b4f0%2Fa981555b-5f25-44ec-a7d7-a680eaaf1010%2F1749024197954.jpg" TargetMode="External"/><Relationship Id="rId442" Type="http://schemas.openxmlformats.org/officeDocument/2006/relationships/hyperlink" Target="https://kc.kobotoolbox.org/media/original?media_file=molhamteam%2Fattachments%2Fd29d77f4f6604d6b9c21f60a9ed2b4f0%2F889c49cc-faf8-414b-870e-485dc6f4de7f%2F1748941173624.jpg" TargetMode="External"/><Relationship Id="rId484" Type="http://schemas.openxmlformats.org/officeDocument/2006/relationships/hyperlink" Target="https://kc.kobotoolbox.org/media/original?media_file=molhamteam%2Fattachments%2Fd29d77f4f6604d6b9c21f60a9ed2b4f0%2Fc55c19f7-3333-42bb-93c1-f358f4381a48%2F1749029080153.jpg" TargetMode="External"/><Relationship Id="rId137" Type="http://schemas.openxmlformats.org/officeDocument/2006/relationships/hyperlink" Target="https://kc.kobotoolbox.org/media/original?media_file=molhamteam%2Fattachments%2Fd29d77f4f6604d6b9c21f60a9ed2b4f0%2F45b68321-8708-448b-af61-d25b88922bf1%2F1749026859976.jpg" TargetMode="External"/><Relationship Id="rId302" Type="http://schemas.openxmlformats.org/officeDocument/2006/relationships/hyperlink" Target="https://kc.kobotoolbox.org/media/original?media_file=molhamteam%2Fattachments%2Fd29d77f4f6604d6b9c21f60a9ed2b4f0%2F26192cab-e4ae-4468-af5a-3a22f44e719e%2F1748937620153.jpg" TargetMode="External"/><Relationship Id="rId344" Type="http://schemas.openxmlformats.org/officeDocument/2006/relationships/hyperlink" Target="https://kc.kobotoolbox.org/media/original?media_file=molhamteam%2Fattachments%2Fd29d77f4f6604d6b9c21f60a9ed2b4f0%2F930a7314-ec17-41fc-9eea-e4a64ab33d51%2F1749021838711.jpg" TargetMode="External"/><Relationship Id="rId41" Type="http://schemas.openxmlformats.org/officeDocument/2006/relationships/hyperlink" Target="https://kc.kobotoolbox.org/media/original?media_file=molhamteam%2Fattachments%2Fd29d77f4f6604d6b9c21f60a9ed2b4f0%2F88ce007c-ab12-4dcc-a91e-4844b307a13c%2F1749024679748.jpg" TargetMode="External"/><Relationship Id="rId83" Type="http://schemas.openxmlformats.org/officeDocument/2006/relationships/hyperlink" Target="https://kc.kobotoolbox.org/media/original?media_file=molhamteam%2Fattachments%2Fd29d77f4f6604d6b9c21f60a9ed2b4f0%2F6bc96c8a-fe67-4823-bb6e-d338688501fa%2F1749025734692.jpg" TargetMode="External"/><Relationship Id="rId179" Type="http://schemas.openxmlformats.org/officeDocument/2006/relationships/hyperlink" Target="https://kc.kobotoolbox.org/media/original?media_file=molhamteam%2Fattachments%2Fd29d77f4f6604d6b9c21f60a9ed2b4f0%2Faa57ebc2-75dd-44af-8ac4-f973962966d4%2F1749028891624.jpg" TargetMode="External"/><Relationship Id="rId386" Type="http://schemas.openxmlformats.org/officeDocument/2006/relationships/hyperlink" Target="https://kc.kobotoolbox.org/media/original?media_file=molhamteam%2Fattachments%2Fd29d77f4f6604d6b9c21f60a9ed2b4f0%2F0f248d96-ce51-4569-9f9f-5a699c188dca%2F174902732104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46"/>
  <sheetViews>
    <sheetView topLeftCell="AU1" zoomScale="103" zoomScaleNormal="115" workbookViewId="0">
      <pane ySplit="2" topLeftCell="A55" activePane="bottomLeft" state="frozen"/>
      <selection activeCell="E1" sqref="E1"/>
      <selection pane="bottomLeft" activeCell="AY240" sqref="AY240:AZ246"/>
    </sheetView>
  </sheetViews>
  <sheetFormatPr defaultRowHeight="14.25" x14ac:dyDescent="0.45"/>
  <cols>
    <col min="1" max="3" width="0" style="1" hidden="1" customWidth="1"/>
    <col min="4" max="4" width="15.19921875" style="1" hidden="1" customWidth="1"/>
    <col min="5" max="5" width="17.53125" style="1" bestFit="1" customWidth="1"/>
    <col min="6" max="6" width="16.3984375" style="1" bestFit="1" customWidth="1"/>
    <col min="7" max="7" width="17.59765625" style="1" bestFit="1" customWidth="1"/>
    <col min="8" max="8" width="11.3984375" style="1" bestFit="1" customWidth="1"/>
    <col min="9" max="9" width="41.53125" style="1" hidden="1" customWidth="1"/>
    <col min="10" max="10" width="20.59765625" style="1" hidden="1" customWidth="1"/>
    <col min="11" max="11" width="22" style="1" hidden="1" customWidth="1"/>
    <col min="12" max="12" width="20.59765625" style="1" hidden="1" customWidth="1"/>
    <col min="13" max="13" width="21.59765625" style="1" hidden="1" customWidth="1"/>
    <col min="14" max="14" width="24.3984375" style="1" bestFit="1" customWidth="1"/>
    <col min="15" max="15" width="25.86328125" style="1" bestFit="1" customWidth="1"/>
    <col min="16" max="16" width="19.06640625" style="1" bestFit="1" customWidth="1"/>
    <col min="17" max="17" width="25.86328125" style="1" customWidth="1"/>
    <col min="18" max="18" width="21.6640625" style="1" bestFit="1" customWidth="1"/>
    <col min="19" max="19" width="22.265625" style="1" bestFit="1" customWidth="1"/>
    <col min="20" max="20" width="28.1328125" style="1" bestFit="1" customWidth="1"/>
    <col min="21" max="21" width="32.53125" style="26" customWidth="1"/>
    <col min="22" max="22" width="16.86328125" style="1" hidden="1" customWidth="1"/>
    <col min="23" max="23" width="19.59765625" style="1" hidden="1" customWidth="1"/>
    <col min="24" max="24" width="12.796875" style="1" hidden="1" customWidth="1"/>
    <col min="25" max="25" width="27.33203125" style="1" hidden="1" customWidth="1"/>
    <col min="26" max="26" width="29.59765625" style="1" bestFit="1" customWidth="1"/>
    <col min="27" max="27" width="12.86328125" style="1" bestFit="1" customWidth="1"/>
    <col min="28" max="28" width="31.06640625" style="1" bestFit="1" customWidth="1"/>
    <col min="29" max="29" width="14.3984375" style="1" bestFit="1" customWidth="1"/>
    <col min="30" max="30" width="33.06640625" style="1" bestFit="1" customWidth="1"/>
    <col min="31" max="31" width="19.59765625" style="1" bestFit="1" customWidth="1"/>
    <col min="32" max="32" width="42.1328125" style="1" bestFit="1" customWidth="1"/>
    <col min="33" max="33" width="18.86328125" style="1" bestFit="1" customWidth="1"/>
    <col min="34" max="34" width="34.33203125" style="1" bestFit="1" customWidth="1"/>
    <col min="35" max="35" width="22.19921875" style="1" bestFit="1" customWidth="1"/>
    <col min="36" max="36" width="29.53125" style="1" bestFit="1" customWidth="1"/>
    <col min="37" max="37" width="18.3984375" style="1" bestFit="1" customWidth="1"/>
    <col min="38" max="38" width="34.265625" style="1" bestFit="1" customWidth="1"/>
    <col min="39" max="39" width="18.9296875" style="1" bestFit="1" customWidth="1"/>
    <col min="40" max="40" width="29.59765625" style="1" bestFit="1" customWidth="1"/>
    <col min="41" max="41" width="18" style="1" bestFit="1" customWidth="1"/>
    <col min="42" max="42" width="31.06640625" style="1" bestFit="1" customWidth="1"/>
    <col min="43" max="43" width="19.53125" style="1" bestFit="1" customWidth="1"/>
    <col min="44" max="44" width="41.6640625" style="1" bestFit="1" customWidth="1"/>
    <col min="45" max="45" width="18.86328125" style="1" bestFit="1" customWidth="1"/>
    <col min="46" max="46" width="34.33203125" style="1" bestFit="1" customWidth="1"/>
    <col min="47" max="47" width="18.265625" style="1" bestFit="1" customWidth="1"/>
    <col min="48" max="48" width="30" style="1" bestFit="1" customWidth="1"/>
    <col min="49" max="49" width="13.06640625" style="1" bestFit="1" customWidth="1"/>
    <col min="50" max="50" width="16.6640625" style="1" hidden="1" customWidth="1"/>
    <col min="51" max="51" width="17.86328125" style="1" bestFit="1" customWidth="1"/>
    <col min="52" max="52" width="34.73046875" style="1" customWidth="1"/>
    <col min="53" max="53" width="160.3984375" style="1" bestFit="1" customWidth="1"/>
    <col min="54" max="54" width="16.6640625" style="1" hidden="1" customWidth="1"/>
    <col min="55" max="55" width="160.3984375" style="1" bestFit="1" customWidth="1"/>
    <col min="56" max="56" width="16.6640625" style="1" bestFit="1" customWidth="1"/>
    <col min="57" max="57" width="160.3984375" style="1" bestFit="1" customWidth="1"/>
    <col min="58" max="58" width="16.6640625" style="1" bestFit="1" customWidth="1"/>
    <col min="59" max="59" width="159.59765625" style="1" bestFit="1" customWidth="1"/>
    <col min="60" max="60" width="52.3984375" style="1" bestFit="1" customWidth="1"/>
    <col min="61" max="61" width="9.73046875" style="1" bestFit="1" customWidth="1"/>
    <col min="62" max="62" width="35.46484375" style="1" bestFit="1" customWidth="1"/>
    <col min="63" max="63" width="19.33203125" style="1" bestFit="1" customWidth="1"/>
    <col min="64" max="64" width="19.59765625" style="1" bestFit="1" customWidth="1"/>
    <col min="65" max="65" width="10.3984375" style="1" bestFit="1" customWidth="1"/>
    <col min="66" max="66" width="16.265625" style="1" bestFit="1" customWidth="1"/>
    <col min="67" max="67" width="16.86328125" style="1" bestFit="1" customWidth="1"/>
    <col min="68" max="68" width="23.46484375" style="1" bestFit="1" customWidth="1"/>
    <col min="69" max="69" width="9.33203125" style="1" bestFit="1" customWidth="1"/>
    <col min="70" max="70" width="10.33203125" style="1" bestFit="1" customWidth="1"/>
    <col min="71" max="16384" width="9.06640625" style="1"/>
  </cols>
  <sheetData>
    <row r="1" spans="1:70" s="7" customFormat="1" x14ac:dyDescent="0.45">
      <c r="E1" s="29" t="s">
        <v>4</v>
      </c>
      <c r="F1" s="29" t="s">
        <v>5</v>
      </c>
      <c r="G1" s="29" t="s">
        <v>6</v>
      </c>
      <c r="H1" s="29" t="s">
        <v>7</v>
      </c>
      <c r="I1" s="19">
        <v>0</v>
      </c>
      <c r="J1" s="19">
        <v>0</v>
      </c>
      <c r="K1" s="19">
        <v>0</v>
      </c>
      <c r="L1" s="19">
        <v>0</v>
      </c>
      <c r="M1" s="19">
        <v>0</v>
      </c>
      <c r="N1" s="29" t="s">
        <v>1337</v>
      </c>
      <c r="O1" s="29" t="s">
        <v>1562</v>
      </c>
      <c r="P1" s="29" t="s">
        <v>13</v>
      </c>
      <c r="Q1" s="35" t="s">
        <v>1561</v>
      </c>
      <c r="R1" s="29" t="s">
        <v>14</v>
      </c>
      <c r="S1" s="29" t="s">
        <v>15</v>
      </c>
      <c r="T1" s="29" t="s">
        <v>16</v>
      </c>
      <c r="U1" s="34" t="s">
        <v>1565</v>
      </c>
      <c r="V1" s="29" t="s">
        <v>17</v>
      </c>
      <c r="W1" s="29" t="s">
        <v>18</v>
      </c>
      <c r="X1" s="29" t="s">
        <v>19</v>
      </c>
      <c r="Y1" s="29" t="s">
        <v>20</v>
      </c>
      <c r="Z1" s="39" t="s">
        <v>1558</v>
      </c>
      <c r="AA1" s="39"/>
      <c r="AB1" s="39"/>
      <c r="AC1" s="39"/>
      <c r="AD1" s="39"/>
      <c r="AE1" s="39"/>
      <c r="AF1" s="39"/>
      <c r="AG1" s="39"/>
      <c r="AH1" s="40" t="s">
        <v>590</v>
      </c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1" t="s">
        <v>1559</v>
      </c>
      <c r="AU1" s="41"/>
      <c r="AV1" s="42" t="s">
        <v>1560</v>
      </c>
      <c r="AW1" s="42"/>
      <c r="AX1" s="30" t="s">
        <v>21</v>
      </c>
      <c r="AY1" s="37" t="s">
        <v>1563</v>
      </c>
      <c r="AZ1" s="37" t="s">
        <v>1564</v>
      </c>
      <c r="BA1" s="32" t="s">
        <v>22</v>
      </c>
      <c r="BB1" s="32" t="s">
        <v>23</v>
      </c>
      <c r="BC1" s="32" t="s">
        <v>24</v>
      </c>
      <c r="BD1" s="32" t="s">
        <v>25</v>
      </c>
      <c r="BE1" s="32" t="s">
        <v>26</v>
      </c>
      <c r="BF1" s="32" t="s">
        <v>27</v>
      </c>
      <c r="BG1" s="32" t="s">
        <v>28</v>
      </c>
    </row>
    <row r="2" spans="1:70" s="8" customFormat="1" x14ac:dyDescent="0.45">
      <c r="A2" s="8" t="s">
        <v>0</v>
      </c>
      <c r="B2" s="8" t="s">
        <v>1</v>
      </c>
      <c r="C2" s="8" t="s">
        <v>2</v>
      </c>
      <c r="D2" s="16" t="s">
        <v>3</v>
      </c>
      <c r="E2" s="29"/>
      <c r="F2" s="29"/>
      <c r="G2" s="29"/>
      <c r="H2" s="29"/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29"/>
      <c r="O2" s="29"/>
      <c r="P2" s="29"/>
      <c r="Q2" s="36"/>
      <c r="R2" s="29"/>
      <c r="S2" s="29"/>
      <c r="T2" s="29"/>
      <c r="U2" s="34"/>
      <c r="V2" s="29"/>
      <c r="W2" s="29"/>
      <c r="X2" s="29"/>
      <c r="Y2" s="29"/>
      <c r="Z2" s="12" t="s">
        <v>1302</v>
      </c>
      <c r="AA2" s="12" t="s">
        <v>1547</v>
      </c>
      <c r="AB2" s="20" t="s">
        <v>1303</v>
      </c>
      <c r="AC2" s="20" t="s">
        <v>1548</v>
      </c>
      <c r="AD2" s="21" t="s">
        <v>1304</v>
      </c>
      <c r="AE2" s="21" t="s">
        <v>1549</v>
      </c>
      <c r="AF2" s="10" t="s">
        <v>1305</v>
      </c>
      <c r="AG2" s="10" t="s">
        <v>1550</v>
      </c>
      <c r="AH2" s="13" t="s">
        <v>1306</v>
      </c>
      <c r="AI2" s="13" t="s">
        <v>1551</v>
      </c>
      <c r="AJ2" s="23" t="s">
        <v>1307</v>
      </c>
      <c r="AK2" s="23" t="s">
        <v>1552</v>
      </c>
      <c r="AL2" s="22" t="s">
        <v>1308</v>
      </c>
      <c r="AM2" s="22" t="s">
        <v>1553</v>
      </c>
      <c r="AN2" s="11" t="s">
        <v>1302</v>
      </c>
      <c r="AO2" s="11" t="s">
        <v>1554</v>
      </c>
      <c r="AP2" s="13" t="s">
        <v>1303</v>
      </c>
      <c r="AQ2" s="13" t="s">
        <v>1555</v>
      </c>
      <c r="AR2" s="11" t="s">
        <v>1309</v>
      </c>
      <c r="AS2" s="11" t="s">
        <v>1550</v>
      </c>
      <c r="AT2" s="14" t="s">
        <v>1306</v>
      </c>
      <c r="AU2" s="14" t="s">
        <v>1556</v>
      </c>
      <c r="AV2" s="15" t="s">
        <v>1310</v>
      </c>
      <c r="AW2" s="15" t="s">
        <v>1557</v>
      </c>
      <c r="AX2" s="31"/>
      <c r="AY2" s="38"/>
      <c r="AZ2" s="38"/>
      <c r="BA2" s="33"/>
      <c r="BB2" s="33"/>
      <c r="BC2" s="33"/>
      <c r="BD2" s="33"/>
      <c r="BE2" s="33"/>
      <c r="BF2" s="33"/>
      <c r="BG2" s="33"/>
      <c r="BH2" s="9" t="s">
        <v>29</v>
      </c>
      <c r="BI2" s="9" t="s">
        <v>30</v>
      </c>
      <c r="BJ2" s="9" t="s">
        <v>31</v>
      </c>
      <c r="BK2" s="9" t="s">
        <v>32</v>
      </c>
      <c r="BL2" s="9" t="s">
        <v>33</v>
      </c>
      <c r="BM2" s="9" t="s">
        <v>34</v>
      </c>
      <c r="BN2" s="9" t="s">
        <v>35</v>
      </c>
      <c r="BO2" s="9" t="s">
        <v>36</v>
      </c>
      <c r="BP2" s="9" t="s">
        <v>37</v>
      </c>
      <c r="BQ2" s="9" t="s">
        <v>38</v>
      </c>
      <c r="BR2" s="9" t="s">
        <v>39</v>
      </c>
    </row>
    <row r="3" spans="1:70" x14ac:dyDescent="0.45">
      <c r="A3" s="2">
        <v>45811.491289317128</v>
      </c>
      <c r="B3" s="2">
        <v>45812.451595451392</v>
      </c>
      <c r="D3" s="17">
        <v>45811</v>
      </c>
      <c r="E3" s="3" t="s">
        <v>47</v>
      </c>
      <c r="F3" s="3" t="s">
        <v>41</v>
      </c>
      <c r="G3" s="3">
        <v>4</v>
      </c>
      <c r="H3" s="3">
        <v>3</v>
      </c>
      <c r="I3" s="3" t="s">
        <v>48</v>
      </c>
      <c r="J3" s="3">
        <v>33.480341600000003</v>
      </c>
      <c r="K3" s="3">
        <v>36.300988400000001</v>
      </c>
      <c r="L3" s="3">
        <v>708.70001220703125</v>
      </c>
      <c r="M3" s="3">
        <v>20</v>
      </c>
      <c r="N3" s="5" t="s">
        <v>1311</v>
      </c>
      <c r="O3" s="3">
        <v>36</v>
      </c>
      <c r="P3" s="3">
        <v>4</v>
      </c>
      <c r="Q3" s="3">
        <f>O3*P3</f>
        <v>144</v>
      </c>
      <c r="R3" s="3" t="s">
        <v>49</v>
      </c>
      <c r="S3" s="3">
        <v>4</v>
      </c>
      <c r="T3" s="3">
        <v>0</v>
      </c>
      <c r="U3" s="25">
        <v>14400</v>
      </c>
      <c r="V3" s="3">
        <v>0</v>
      </c>
      <c r="W3" s="3">
        <v>0</v>
      </c>
      <c r="X3" s="3">
        <v>0</v>
      </c>
      <c r="Y3" s="3" t="s">
        <v>43</v>
      </c>
      <c r="Z3" s="3">
        <v>18</v>
      </c>
      <c r="AA3" s="3">
        <f>Z3*9</f>
        <v>162</v>
      </c>
      <c r="AB3" s="3">
        <v>14</v>
      </c>
      <c r="AC3" s="3">
        <f>AB3*80</f>
        <v>1120</v>
      </c>
      <c r="AD3" s="3">
        <v>100</v>
      </c>
      <c r="AE3" s="3">
        <f>AD3*2</f>
        <v>200</v>
      </c>
      <c r="AF3" s="3">
        <v>78</v>
      </c>
      <c r="AG3" s="3">
        <f>AF3*4</f>
        <v>312</v>
      </c>
      <c r="AH3" s="3">
        <v>0</v>
      </c>
      <c r="AI3" s="3">
        <f>AH3*5</f>
        <v>0</v>
      </c>
      <c r="AJ3" s="3">
        <v>0</v>
      </c>
      <c r="AK3" s="3">
        <f>AJ3*250</f>
        <v>0</v>
      </c>
      <c r="AL3" s="3">
        <v>0</v>
      </c>
      <c r="AM3" s="3">
        <f>AL3*170</f>
        <v>0</v>
      </c>
      <c r="AN3" s="3">
        <v>0</v>
      </c>
      <c r="AO3" s="3">
        <f>AN3*9</f>
        <v>0</v>
      </c>
      <c r="AP3" s="3">
        <v>0</v>
      </c>
      <c r="AQ3" s="3">
        <f>AP3*80</f>
        <v>0</v>
      </c>
      <c r="AR3" s="3">
        <v>0</v>
      </c>
      <c r="AS3" s="3">
        <f>AR3*4</f>
        <v>0</v>
      </c>
      <c r="AT3" s="3">
        <v>0</v>
      </c>
      <c r="AU3" s="3">
        <f>AT3*5</f>
        <v>0</v>
      </c>
      <c r="AV3" s="3">
        <v>0</v>
      </c>
      <c r="AW3" s="3">
        <f>AV3*4</f>
        <v>0</v>
      </c>
      <c r="AX3" s="18" t="s">
        <v>50</v>
      </c>
      <c r="AY3" s="24">
        <f>AW3+AU3+AS3+AQ3+AO3+AM3+AK3+AI3+AG3+AE3+AC3+AA3</f>
        <v>1794</v>
      </c>
      <c r="AZ3" s="24">
        <f>AY3+U3</f>
        <v>16194</v>
      </c>
      <c r="BA3" s="6" t="s">
        <v>51</v>
      </c>
      <c r="BB3" s="3" t="s">
        <v>52</v>
      </c>
      <c r="BC3" s="6" t="s">
        <v>53</v>
      </c>
      <c r="BD3" s="3"/>
      <c r="BE3" s="3"/>
      <c r="BF3" s="3"/>
      <c r="BG3" s="3"/>
      <c r="BH3" s="3" t="s">
        <v>54</v>
      </c>
      <c r="BI3" s="3">
        <v>492063618</v>
      </c>
      <c r="BJ3" s="3" t="s">
        <v>55</v>
      </c>
      <c r="BK3" s="4">
        <v>45812.434155092589</v>
      </c>
      <c r="BL3" s="3"/>
      <c r="BM3" s="3"/>
      <c r="BN3" s="3" t="s">
        <v>44</v>
      </c>
      <c r="BO3" s="3" t="s">
        <v>45</v>
      </c>
      <c r="BP3" s="3" t="s">
        <v>46</v>
      </c>
      <c r="BQ3" s="3"/>
      <c r="BR3" s="3">
        <v>2</v>
      </c>
    </row>
    <row r="4" spans="1:70" x14ac:dyDescent="0.45">
      <c r="A4" s="2">
        <v>45811.494373553243</v>
      </c>
      <c r="B4" s="2">
        <v>45812.452296122683</v>
      </c>
      <c r="D4" s="17">
        <v>45811</v>
      </c>
      <c r="E4" s="3" t="s">
        <v>47</v>
      </c>
      <c r="F4" s="3" t="s">
        <v>41</v>
      </c>
      <c r="G4" s="3">
        <v>4</v>
      </c>
      <c r="H4" s="3">
        <v>4</v>
      </c>
      <c r="I4" s="3" t="s">
        <v>56</v>
      </c>
      <c r="J4" s="3">
        <v>33.480344700000003</v>
      </c>
      <c r="K4" s="3">
        <v>36.3009913</v>
      </c>
      <c r="L4" s="3">
        <v>708.70001220703125</v>
      </c>
      <c r="M4" s="3">
        <v>20</v>
      </c>
      <c r="N4" s="3" t="s">
        <v>1312</v>
      </c>
      <c r="O4" s="3">
        <v>30</v>
      </c>
      <c r="P4" s="3">
        <v>3</v>
      </c>
      <c r="Q4" s="3">
        <f t="shared" ref="Q4:Q67" si="0">O4*P4</f>
        <v>90</v>
      </c>
      <c r="R4" s="3" t="s">
        <v>49</v>
      </c>
      <c r="S4" s="3">
        <v>3</v>
      </c>
      <c r="T4" s="3">
        <v>0</v>
      </c>
      <c r="U4" s="25">
        <v>9000</v>
      </c>
      <c r="V4" s="3">
        <v>0</v>
      </c>
      <c r="W4" s="3">
        <v>0</v>
      </c>
      <c r="X4" s="3">
        <v>0</v>
      </c>
      <c r="Y4" s="3" t="s">
        <v>43</v>
      </c>
      <c r="Z4" s="3">
        <v>0</v>
      </c>
      <c r="AA4" s="3">
        <f t="shared" ref="AA4:AA67" si="1">Z4*9</f>
        <v>0</v>
      </c>
      <c r="AB4" s="3">
        <v>6</v>
      </c>
      <c r="AC4" s="3">
        <f t="shared" ref="AC4:AC67" si="2">AB4*80</f>
        <v>480</v>
      </c>
      <c r="AD4" s="3">
        <v>100</v>
      </c>
      <c r="AE4" s="3">
        <f t="shared" ref="AE4:AE67" si="3">AD4*2</f>
        <v>200</v>
      </c>
      <c r="AF4" s="3">
        <v>50</v>
      </c>
      <c r="AG4" s="3">
        <f t="shared" ref="AG4:AG67" si="4">AF4*4</f>
        <v>200</v>
      </c>
      <c r="AH4" s="3">
        <v>0</v>
      </c>
      <c r="AI4" s="3">
        <f t="shared" ref="AI4:AI67" si="5">AH4*5</f>
        <v>0</v>
      </c>
      <c r="AJ4" s="3">
        <v>0</v>
      </c>
      <c r="AK4" s="3">
        <f t="shared" ref="AK4:AK67" si="6">AJ4*250</f>
        <v>0</v>
      </c>
      <c r="AL4" s="3">
        <v>0</v>
      </c>
      <c r="AM4" s="3">
        <f t="shared" ref="AM4:AM67" si="7">AL4*170</f>
        <v>0</v>
      </c>
      <c r="AN4" s="3">
        <v>0</v>
      </c>
      <c r="AO4" s="3">
        <f t="shared" ref="AO4:AO67" si="8">AN4*9</f>
        <v>0</v>
      </c>
      <c r="AP4" s="3">
        <v>0</v>
      </c>
      <c r="AQ4" s="3">
        <f t="shared" ref="AQ4:AQ67" si="9">AP4*80</f>
        <v>0</v>
      </c>
      <c r="AR4" s="3">
        <v>0</v>
      </c>
      <c r="AS4" s="3">
        <f t="shared" ref="AS4:AS67" si="10">AR4*4</f>
        <v>0</v>
      </c>
      <c r="AT4" s="3">
        <v>0</v>
      </c>
      <c r="AU4" s="3">
        <f t="shared" ref="AU4:AU67" si="11">AT4*5</f>
        <v>0</v>
      </c>
      <c r="AV4" s="3">
        <v>0</v>
      </c>
      <c r="AW4" s="3">
        <f t="shared" ref="AW4:AW67" si="12">AV4*4</f>
        <v>0</v>
      </c>
      <c r="AX4" s="18" t="s">
        <v>57</v>
      </c>
      <c r="AY4" s="24">
        <f t="shared" ref="AY4:AY67" si="13">AW4+AU4+AS4+AQ4+AO4+AM4+AK4+AI4+AG4+AE4+AC4+AA4</f>
        <v>880</v>
      </c>
      <c r="AZ4" s="24">
        <f t="shared" ref="AZ4:AZ67" si="14">AY4+U4</f>
        <v>9880</v>
      </c>
      <c r="BA4" s="6" t="s">
        <v>58</v>
      </c>
      <c r="BB4" s="3" t="s">
        <v>59</v>
      </c>
      <c r="BC4" s="6" t="s">
        <v>60</v>
      </c>
      <c r="BD4" s="3"/>
      <c r="BE4" s="3"/>
      <c r="BF4" s="3"/>
      <c r="BG4" s="3"/>
      <c r="BH4" s="3" t="s">
        <v>54</v>
      </c>
      <c r="BI4" s="3">
        <v>492063682</v>
      </c>
      <c r="BJ4" s="3" t="s">
        <v>61</v>
      </c>
      <c r="BK4" s="4">
        <v>45812.434236111112</v>
      </c>
      <c r="BL4" s="3"/>
      <c r="BM4" s="3"/>
      <c r="BN4" s="3" t="s">
        <v>44</v>
      </c>
      <c r="BO4" s="3" t="s">
        <v>45</v>
      </c>
      <c r="BP4" s="3" t="s">
        <v>46</v>
      </c>
      <c r="BQ4" s="3"/>
      <c r="BR4" s="3">
        <v>3</v>
      </c>
    </row>
    <row r="5" spans="1:70" x14ac:dyDescent="0.45">
      <c r="A5" s="2">
        <v>45811.496590983799</v>
      </c>
      <c r="B5" s="2">
        <v>45812.452920150463</v>
      </c>
      <c r="D5" s="17">
        <v>45811</v>
      </c>
      <c r="E5" s="3" t="s">
        <v>47</v>
      </c>
      <c r="F5" s="3" t="s">
        <v>41</v>
      </c>
      <c r="G5" s="3">
        <v>4</v>
      </c>
      <c r="H5" s="3">
        <v>5</v>
      </c>
      <c r="I5" s="3" t="s">
        <v>62</v>
      </c>
      <c r="J5" s="3">
        <v>33.480343499999996</v>
      </c>
      <c r="K5" s="3">
        <v>36.300986600000002</v>
      </c>
      <c r="L5" s="3">
        <v>708.70001220703125</v>
      </c>
      <c r="M5" s="3">
        <v>20</v>
      </c>
      <c r="N5" s="3" t="s">
        <v>1313</v>
      </c>
      <c r="O5" s="3">
        <v>27</v>
      </c>
      <c r="P5" s="3">
        <v>3</v>
      </c>
      <c r="Q5" s="3">
        <f t="shared" si="0"/>
        <v>81</v>
      </c>
      <c r="R5" s="3" t="s">
        <v>49</v>
      </c>
      <c r="S5" s="3">
        <v>3</v>
      </c>
      <c r="T5" s="3">
        <v>0</v>
      </c>
      <c r="U5" s="25">
        <v>10800</v>
      </c>
      <c r="V5" s="3">
        <v>0</v>
      </c>
      <c r="W5" s="3">
        <v>0</v>
      </c>
      <c r="X5" s="3">
        <v>0</v>
      </c>
      <c r="Y5" s="3" t="s">
        <v>43</v>
      </c>
      <c r="Z5" s="3">
        <v>0</v>
      </c>
      <c r="AA5" s="3">
        <f t="shared" si="1"/>
        <v>0</v>
      </c>
      <c r="AB5" s="3">
        <v>12</v>
      </c>
      <c r="AC5" s="3">
        <f t="shared" si="2"/>
        <v>960</v>
      </c>
      <c r="AD5" s="3">
        <v>100</v>
      </c>
      <c r="AE5" s="3">
        <f t="shared" si="3"/>
        <v>200</v>
      </c>
      <c r="AF5" s="3">
        <v>45</v>
      </c>
      <c r="AG5" s="3">
        <f t="shared" si="4"/>
        <v>180</v>
      </c>
      <c r="AH5" s="3">
        <v>0</v>
      </c>
      <c r="AI5" s="3">
        <f t="shared" si="5"/>
        <v>0</v>
      </c>
      <c r="AJ5" s="3">
        <v>0</v>
      </c>
      <c r="AK5" s="3">
        <f t="shared" si="6"/>
        <v>0</v>
      </c>
      <c r="AL5" s="3">
        <v>0</v>
      </c>
      <c r="AM5" s="3">
        <f t="shared" si="7"/>
        <v>0</v>
      </c>
      <c r="AN5" s="3">
        <v>0</v>
      </c>
      <c r="AO5" s="3">
        <f t="shared" si="8"/>
        <v>0</v>
      </c>
      <c r="AP5" s="3">
        <v>0</v>
      </c>
      <c r="AQ5" s="3">
        <f t="shared" si="9"/>
        <v>0</v>
      </c>
      <c r="AR5" s="3">
        <v>0</v>
      </c>
      <c r="AS5" s="3">
        <f t="shared" si="10"/>
        <v>0</v>
      </c>
      <c r="AT5" s="3">
        <v>0</v>
      </c>
      <c r="AU5" s="3">
        <f t="shared" si="11"/>
        <v>0</v>
      </c>
      <c r="AV5" s="3">
        <v>0</v>
      </c>
      <c r="AW5" s="3">
        <f t="shared" si="12"/>
        <v>0</v>
      </c>
      <c r="AX5" s="18" t="s">
        <v>63</v>
      </c>
      <c r="AY5" s="24">
        <f t="shared" si="13"/>
        <v>1340</v>
      </c>
      <c r="AZ5" s="24">
        <f t="shared" si="14"/>
        <v>12140</v>
      </c>
      <c r="BA5" s="6" t="s">
        <v>64</v>
      </c>
      <c r="BB5" s="3" t="s">
        <v>65</v>
      </c>
      <c r="BC5" s="6" t="s">
        <v>66</v>
      </c>
      <c r="BD5" s="3"/>
      <c r="BE5" s="3"/>
      <c r="BF5" s="3"/>
      <c r="BG5" s="3"/>
      <c r="BH5" s="3" t="s">
        <v>54</v>
      </c>
      <c r="BI5" s="3">
        <v>492063757</v>
      </c>
      <c r="BJ5" s="3" t="s">
        <v>67</v>
      </c>
      <c r="BK5" s="4">
        <v>45812.434351851851</v>
      </c>
      <c r="BL5" s="3"/>
      <c r="BM5" s="3"/>
      <c r="BN5" s="3" t="s">
        <v>44</v>
      </c>
      <c r="BO5" s="3" t="s">
        <v>45</v>
      </c>
      <c r="BP5" s="3" t="s">
        <v>46</v>
      </c>
      <c r="BQ5" s="3"/>
      <c r="BR5" s="3">
        <v>4</v>
      </c>
    </row>
    <row r="6" spans="1:70" x14ac:dyDescent="0.45">
      <c r="A6" s="2">
        <v>45811.502933240743</v>
      </c>
      <c r="B6" s="2">
        <v>45812.453429791669</v>
      </c>
      <c r="D6" s="17">
        <v>45811</v>
      </c>
      <c r="E6" s="3" t="s">
        <v>47</v>
      </c>
      <c r="F6" s="3" t="s">
        <v>41</v>
      </c>
      <c r="G6" s="3">
        <v>4</v>
      </c>
      <c r="H6" s="3">
        <v>6</v>
      </c>
      <c r="I6" s="3" t="s">
        <v>68</v>
      </c>
      <c r="J6" s="3">
        <v>33.480341199999998</v>
      </c>
      <c r="K6" s="3">
        <v>36.300987800000001</v>
      </c>
      <c r="L6" s="3">
        <v>708.70001220703125</v>
      </c>
      <c r="M6" s="3">
        <v>20</v>
      </c>
      <c r="N6" s="3" t="s">
        <v>1316</v>
      </c>
      <c r="O6" s="3">
        <v>30</v>
      </c>
      <c r="P6" s="3">
        <v>4</v>
      </c>
      <c r="Q6" s="3">
        <f t="shared" si="0"/>
        <v>120</v>
      </c>
      <c r="R6" s="3" t="s">
        <v>49</v>
      </c>
      <c r="S6" s="3">
        <v>4</v>
      </c>
      <c r="T6" s="3">
        <v>0</v>
      </c>
      <c r="U6" s="25">
        <v>12000</v>
      </c>
      <c r="V6" s="3">
        <v>0</v>
      </c>
      <c r="W6" s="3">
        <v>0</v>
      </c>
      <c r="X6" s="3">
        <v>0</v>
      </c>
      <c r="Y6" s="3" t="s">
        <v>43</v>
      </c>
      <c r="Z6" s="3">
        <v>65</v>
      </c>
      <c r="AA6" s="3">
        <f t="shared" si="1"/>
        <v>585</v>
      </c>
      <c r="AB6" s="3">
        <v>12</v>
      </c>
      <c r="AC6" s="3">
        <f t="shared" si="2"/>
        <v>960</v>
      </c>
      <c r="AD6" s="3">
        <v>100</v>
      </c>
      <c r="AE6" s="3">
        <f t="shared" si="3"/>
        <v>200</v>
      </c>
      <c r="AF6" s="3">
        <v>65</v>
      </c>
      <c r="AG6" s="3">
        <f t="shared" si="4"/>
        <v>260</v>
      </c>
      <c r="AH6" s="3">
        <v>0</v>
      </c>
      <c r="AI6" s="3">
        <f t="shared" si="5"/>
        <v>0</v>
      </c>
      <c r="AJ6" s="3">
        <v>0</v>
      </c>
      <c r="AK6" s="3">
        <f t="shared" si="6"/>
        <v>0</v>
      </c>
      <c r="AL6" s="3">
        <v>0</v>
      </c>
      <c r="AM6" s="3">
        <f t="shared" si="7"/>
        <v>0</v>
      </c>
      <c r="AN6" s="3">
        <v>0</v>
      </c>
      <c r="AO6" s="3">
        <f t="shared" si="8"/>
        <v>0</v>
      </c>
      <c r="AP6" s="3">
        <v>0</v>
      </c>
      <c r="AQ6" s="3">
        <f t="shared" si="9"/>
        <v>0</v>
      </c>
      <c r="AR6" s="3">
        <v>0</v>
      </c>
      <c r="AS6" s="3">
        <f t="shared" si="10"/>
        <v>0</v>
      </c>
      <c r="AT6" s="3">
        <v>0</v>
      </c>
      <c r="AU6" s="3">
        <f t="shared" si="11"/>
        <v>0</v>
      </c>
      <c r="AV6" s="3">
        <v>0</v>
      </c>
      <c r="AW6" s="3">
        <f t="shared" si="12"/>
        <v>0</v>
      </c>
      <c r="AX6" s="18" t="s">
        <v>69</v>
      </c>
      <c r="AY6" s="24">
        <f t="shared" si="13"/>
        <v>2005</v>
      </c>
      <c r="AZ6" s="24">
        <f t="shared" si="14"/>
        <v>14005</v>
      </c>
      <c r="BA6" s="6" t="s">
        <v>70</v>
      </c>
      <c r="BB6" s="3" t="s">
        <v>71</v>
      </c>
      <c r="BC6" s="6" t="s">
        <v>72</v>
      </c>
      <c r="BD6" s="3"/>
      <c r="BE6" s="3"/>
      <c r="BF6" s="3"/>
      <c r="BG6" s="3"/>
      <c r="BH6" s="3" t="s">
        <v>54</v>
      </c>
      <c r="BI6" s="3">
        <v>492063899</v>
      </c>
      <c r="BJ6" s="3" t="s">
        <v>73</v>
      </c>
      <c r="BK6" s="4">
        <v>45812.434525462973</v>
      </c>
      <c r="BL6" s="3"/>
      <c r="BM6" s="3"/>
      <c r="BN6" s="3" t="s">
        <v>44</v>
      </c>
      <c r="BO6" s="3" t="s">
        <v>45</v>
      </c>
      <c r="BP6" s="3" t="s">
        <v>46</v>
      </c>
      <c r="BQ6" s="3"/>
      <c r="BR6" s="3">
        <v>5</v>
      </c>
    </row>
    <row r="7" spans="1:70" x14ac:dyDescent="0.45">
      <c r="A7" s="2">
        <v>45811.504921041669</v>
      </c>
      <c r="B7" s="2">
        <v>45812.453967488429</v>
      </c>
      <c r="D7" s="17">
        <v>45811</v>
      </c>
      <c r="E7" s="3" t="s">
        <v>47</v>
      </c>
      <c r="F7" s="3" t="s">
        <v>41</v>
      </c>
      <c r="G7" s="3">
        <v>4</v>
      </c>
      <c r="H7" s="3">
        <v>7</v>
      </c>
      <c r="I7" s="3" t="s">
        <v>74</v>
      </c>
      <c r="J7" s="3">
        <v>33.480342800000003</v>
      </c>
      <c r="K7" s="3">
        <v>36.3009919</v>
      </c>
      <c r="L7" s="3">
        <v>708.70001220703125</v>
      </c>
      <c r="M7" s="3">
        <v>20</v>
      </c>
      <c r="N7" s="3" t="s">
        <v>1336</v>
      </c>
      <c r="O7" s="3">
        <v>15</v>
      </c>
      <c r="P7" s="3">
        <v>4</v>
      </c>
      <c r="Q7" s="3">
        <f t="shared" si="0"/>
        <v>60</v>
      </c>
      <c r="R7" s="3" t="s">
        <v>49</v>
      </c>
      <c r="S7" s="3">
        <v>4</v>
      </c>
      <c r="T7" s="3">
        <v>0</v>
      </c>
      <c r="U7" s="25">
        <v>18000</v>
      </c>
      <c r="V7" s="3">
        <v>0</v>
      </c>
      <c r="W7" s="3">
        <v>0</v>
      </c>
      <c r="X7" s="3">
        <v>0</v>
      </c>
      <c r="Y7" s="3" t="s">
        <v>43</v>
      </c>
      <c r="Z7" s="3">
        <v>32</v>
      </c>
      <c r="AA7" s="3">
        <f t="shared" si="1"/>
        <v>288</v>
      </c>
      <c r="AB7" s="3">
        <v>6</v>
      </c>
      <c r="AC7" s="3">
        <f t="shared" si="2"/>
        <v>480</v>
      </c>
      <c r="AD7" s="3">
        <v>100</v>
      </c>
      <c r="AE7" s="3">
        <f t="shared" si="3"/>
        <v>200</v>
      </c>
      <c r="AF7" s="3">
        <v>32</v>
      </c>
      <c r="AG7" s="3">
        <f t="shared" si="4"/>
        <v>128</v>
      </c>
      <c r="AH7" s="3">
        <v>0</v>
      </c>
      <c r="AI7" s="3">
        <f t="shared" si="5"/>
        <v>0</v>
      </c>
      <c r="AJ7" s="3">
        <v>0</v>
      </c>
      <c r="AK7" s="3">
        <f t="shared" si="6"/>
        <v>0</v>
      </c>
      <c r="AL7" s="3">
        <v>0</v>
      </c>
      <c r="AM7" s="3">
        <f t="shared" si="7"/>
        <v>0</v>
      </c>
      <c r="AN7" s="3">
        <v>0</v>
      </c>
      <c r="AO7" s="3">
        <f t="shared" si="8"/>
        <v>0</v>
      </c>
      <c r="AP7" s="3">
        <v>0</v>
      </c>
      <c r="AQ7" s="3">
        <f t="shared" si="9"/>
        <v>0</v>
      </c>
      <c r="AR7" s="3">
        <v>0</v>
      </c>
      <c r="AS7" s="3">
        <f t="shared" si="10"/>
        <v>0</v>
      </c>
      <c r="AT7" s="3">
        <v>0</v>
      </c>
      <c r="AU7" s="3">
        <f t="shared" si="11"/>
        <v>0</v>
      </c>
      <c r="AV7" s="3">
        <v>0</v>
      </c>
      <c r="AW7" s="3">
        <f t="shared" si="12"/>
        <v>0</v>
      </c>
      <c r="AX7" s="18" t="s">
        <v>75</v>
      </c>
      <c r="AY7" s="24">
        <f t="shared" si="13"/>
        <v>1096</v>
      </c>
      <c r="AZ7" s="24">
        <f t="shared" si="14"/>
        <v>19096</v>
      </c>
      <c r="BA7" s="6" t="s">
        <v>76</v>
      </c>
      <c r="BB7" s="3" t="s">
        <v>77</v>
      </c>
      <c r="BC7" s="6" t="s">
        <v>78</v>
      </c>
      <c r="BD7" s="3"/>
      <c r="BE7" s="3"/>
      <c r="BF7" s="3"/>
      <c r="BG7" s="3"/>
      <c r="BH7" s="3" t="s">
        <v>54</v>
      </c>
      <c r="BI7" s="3">
        <v>492063978</v>
      </c>
      <c r="BJ7" s="3" t="s">
        <v>79</v>
      </c>
      <c r="BK7" s="4">
        <v>45812.434652777767</v>
      </c>
      <c r="BL7" s="3"/>
      <c r="BM7" s="3"/>
      <c r="BN7" s="3" t="s">
        <v>44</v>
      </c>
      <c r="BO7" s="3" t="s">
        <v>45</v>
      </c>
      <c r="BP7" s="3" t="s">
        <v>46</v>
      </c>
      <c r="BQ7" s="3"/>
      <c r="BR7" s="3">
        <v>6</v>
      </c>
    </row>
    <row r="8" spans="1:70" x14ac:dyDescent="0.45">
      <c r="A8" s="2">
        <v>45811.540851701393</v>
      </c>
      <c r="B8" s="2">
        <v>45812.449958483798</v>
      </c>
      <c r="D8" s="17">
        <v>45811</v>
      </c>
      <c r="E8" s="3" t="s">
        <v>47</v>
      </c>
      <c r="F8" s="3" t="s">
        <v>41</v>
      </c>
      <c r="G8" s="3">
        <v>4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 t="s">
        <v>1317</v>
      </c>
      <c r="O8" s="3">
        <v>27</v>
      </c>
      <c r="P8" s="3">
        <v>4</v>
      </c>
      <c r="Q8" s="3">
        <f t="shared" si="0"/>
        <v>108</v>
      </c>
      <c r="R8" s="3" t="s">
        <v>49</v>
      </c>
      <c r="S8" s="3">
        <v>4</v>
      </c>
      <c r="T8" s="3">
        <v>0</v>
      </c>
      <c r="U8" s="25">
        <v>2700</v>
      </c>
      <c r="V8" s="3">
        <v>0</v>
      </c>
      <c r="W8" s="3">
        <v>0</v>
      </c>
      <c r="X8" s="3">
        <v>0</v>
      </c>
      <c r="Y8" s="3" t="s">
        <v>43</v>
      </c>
      <c r="Z8" s="3">
        <v>3</v>
      </c>
      <c r="AA8" s="3">
        <f t="shared" si="1"/>
        <v>27</v>
      </c>
      <c r="AB8" s="3">
        <v>22</v>
      </c>
      <c r="AC8" s="3">
        <f t="shared" si="2"/>
        <v>1760</v>
      </c>
      <c r="AD8" s="3">
        <v>150</v>
      </c>
      <c r="AE8" s="3">
        <f t="shared" si="3"/>
        <v>300</v>
      </c>
      <c r="AF8" s="3">
        <v>135</v>
      </c>
      <c r="AG8" s="3">
        <f t="shared" si="4"/>
        <v>540</v>
      </c>
      <c r="AH8" s="3">
        <v>0</v>
      </c>
      <c r="AI8" s="3">
        <f t="shared" si="5"/>
        <v>0</v>
      </c>
      <c r="AJ8" s="3">
        <v>0</v>
      </c>
      <c r="AK8" s="3">
        <f t="shared" si="6"/>
        <v>0</v>
      </c>
      <c r="AL8" s="3">
        <v>0</v>
      </c>
      <c r="AM8" s="3">
        <f t="shared" si="7"/>
        <v>0</v>
      </c>
      <c r="AN8" s="3">
        <v>0</v>
      </c>
      <c r="AO8" s="3">
        <f t="shared" si="8"/>
        <v>0</v>
      </c>
      <c r="AP8" s="3">
        <v>0</v>
      </c>
      <c r="AQ8" s="3">
        <f t="shared" si="9"/>
        <v>0</v>
      </c>
      <c r="AR8" s="3">
        <v>0</v>
      </c>
      <c r="AS8" s="3">
        <f t="shared" si="10"/>
        <v>0</v>
      </c>
      <c r="AT8" s="3">
        <v>0</v>
      </c>
      <c r="AU8" s="3">
        <f t="shared" si="11"/>
        <v>0</v>
      </c>
      <c r="AV8" s="3">
        <v>0</v>
      </c>
      <c r="AW8" s="3">
        <f t="shared" si="12"/>
        <v>0</v>
      </c>
      <c r="AX8" s="18" t="s">
        <v>80</v>
      </c>
      <c r="AY8" s="24">
        <f t="shared" si="13"/>
        <v>2627</v>
      </c>
      <c r="AZ8" s="24">
        <f t="shared" si="14"/>
        <v>5327</v>
      </c>
      <c r="BA8" s="6" t="s">
        <v>81</v>
      </c>
      <c r="BB8" s="3" t="s">
        <v>82</v>
      </c>
      <c r="BC8" s="6" t="s">
        <v>83</v>
      </c>
      <c r="BD8" s="3"/>
      <c r="BE8" s="3"/>
      <c r="BF8" s="3"/>
      <c r="BG8" s="3"/>
      <c r="BH8" s="3" t="s">
        <v>54</v>
      </c>
      <c r="BI8" s="3">
        <v>492064039</v>
      </c>
      <c r="BJ8" s="3" t="s">
        <v>84</v>
      </c>
      <c r="BK8" s="4">
        <v>45812.434756944444</v>
      </c>
      <c r="BL8" s="3"/>
      <c r="BM8" s="3"/>
      <c r="BN8" s="3" t="s">
        <v>44</v>
      </c>
      <c r="BO8" s="3" t="s">
        <v>45</v>
      </c>
      <c r="BP8" s="3" t="s">
        <v>46</v>
      </c>
      <c r="BQ8" s="3"/>
      <c r="BR8" s="3">
        <v>7</v>
      </c>
    </row>
    <row r="9" spans="1:70" x14ac:dyDescent="0.45">
      <c r="A9" s="2">
        <v>45811.544525648147</v>
      </c>
      <c r="B9" s="2">
        <v>45812.450995729167</v>
      </c>
      <c r="D9" s="17">
        <v>45811</v>
      </c>
      <c r="E9" s="3" t="s">
        <v>47</v>
      </c>
      <c r="F9" s="3" t="s">
        <v>41</v>
      </c>
      <c r="G9" s="3">
        <v>4</v>
      </c>
      <c r="H9" s="3">
        <v>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 t="s">
        <v>1318</v>
      </c>
      <c r="O9" s="3">
        <v>39</v>
      </c>
      <c r="P9" s="3">
        <v>4</v>
      </c>
      <c r="Q9" s="3">
        <f t="shared" si="0"/>
        <v>156</v>
      </c>
      <c r="R9" s="3" t="s">
        <v>49</v>
      </c>
      <c r="S9" s="3">
        <v>4</v>
      </c>
      <c r="T9" s="3">
        <v>0</v>
      </c>
      <c r="U9" s="25">
        <v>15600</v>
      </c>
      <c r="V9" s="3">
        <v>0</v>
      </c>
      <c r="W9" s="3">
        <v>0</v>
      </c>
      <c r="X9" s="3">
        <v>0</v>
      </c>
      <c r="Y9" s="3" t="s">
        <v>43</v>
      </c>
      <c r="Z9" s="3">
        <v>31</v>
      </c>
      <c r="AA9" s="3">
        <f t="shared" si="1"/>
        <v>279</v>
      </c>
      <c r="AB9" s="3">
        <v>16</v>
      </c>
      <c r="AC9" s="3">
        <f t="shared" si="2"/>
        <v>1280</v>
      </c>
      <c r="AD9" s="3">
        <v>100</v>
      </c>
      <c r="AE9" s="3">
        <f t="shared" si="3"/>
        <v>200</v>
      </c>
      <c r="AF9" s="3">
        <v>84</v>
      </c>
      <c r="AG9" s="3">
        <f t="shared" si="4"/>
        <v>336</v>
      </c>
      <c r="AH9" s="3">
        <v>0</v>
      </c>
      <c r="AI9" s="3">
        <f t="shared" si="5"/>
        <v>0</v>
      </c>
      <c r="AJ9" s="3">
        <v>0</v>
      </c>
      <c r="AK9" s="3">
        <f t="shared" si="6"/>
        <v>0</v>
      </c>
      <c r="AL9" s="3">
        <v>0</v>
      </c>
      <c r="AM9" s="3">
        <f t="shared" si="7"/>
        <v>0</v>
      </c>
      <c r="AN9" s="3">
        <v>0</v>
      </c>
      <c r="AO9" s="3">
        <f t="shared" si="8"/>
        <v>0</v>
      </c>
      <c r="AP9" s="3">
        <v>0</v>
      </c>
      <c r="AQ9" s="3">
        <f t="shared" si="9"/>
        <v>0</v>
      </c>
      <c r="AR9" s="3">
        <v>0</v>
      </c>
      <c r="AS9" s="3">
        <f t="shared" si="10"/>
        <v>0</v>
      </c>
      <c r="AT9" s="3">
        <v>0</v>
      </c>
      <c r="AU9" s="3">
        <f t="shared" si="11"/>
        <v>0</v>
      </c>
      <c r="AV9" s="3">
        <v>0</v>
      </c>
      <c r="AW9" s="3">
        <f t="shared" si="12"/>
        <v>0</v>
      </c>
      <c r="AX9" s="18" t="s">
        <v>85</v>
      </c>
      <c r="AY9" s="24">
        <f t="shared" si="13"/>
        <v>2095</v>
      </c>
      <c r="AZ9" s="24">
        <f t="shared" si="14"/>
        <v>17695</v>
      </c>
      <c r="BA9" s="6" t="s">
        <v>86</v>
      </c>
      <c r="BB9" s="3" t="s">
        <v>87</v>
      </c>
      <c r="BC9" s="6" t="s">
        <v>88</v>
      </c>
      <c r="BD9" s="3"/>
      <c r="BE9" s="3"/>
      <c r="BF9" s="3"/>
      <c r="BG9" s="3"/>
      <c r="BH9" s="3" t="s">
        <v>54</v>
      </c>
      <c r="BI9" s="3">
        <v>492064106</v>
      </c>
      <c r="BJ9" s="3" t="s">
        <v>89</v>
      </c>
      <c r="BK9" s="4">
        <v>45812.434837962966</v>
      </c>
      <c r="BL9" s="3"/>
      <c r="BM9" s="3"/>
      <c r="BN9" s="3" t="s">
        <v>44</v>
      </c>
      <c r="BO9" s="3" t="s">
        <v>45</v>
      </c>
      <c r="BP9" s="3" t="s">
        <v>46</v>
      </c>
      <c r="BQ9" s="3"/>
      <c r="BR9" s="3">
        <v>8</v>
      </c>
    </row>
    <row r="10" spans="1:70" x14ac:dyDescent="0.45">
      <c r="A10" s="2">
        <v>45811.545978055547</v>
      </c>
      <c r="B10" s="2">
        <v>45812.454539027778</v>
      </c>
      <c r="D10" s="17">
        <v>45811</v>
      </c>
      <c r="E10" s="3" t="s">
        <v>47</v>
      </c>
      <c r="F10" s="3" t="s">
        <v>41</v>
      </c>
      <c r="G10" s="3">
        <v>4</v>
      </c>
      <c r="H10" s="3">
        <v>8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 t="s">
        <v>1319</v>
      </c>
      <c r="O10" s="3">
        <v>48</v>
      </c>
      <c r="P10" s="3">
        <v>3</v>
      </c>
      <c r="Q10" s="3">
        <f t="shared" si="0"/>
        <v>144</v>
      </c>
      <c r="R10" s="3" t="s">
        <v>49</v>
      </c>
      <c r="S10" s="3">
        <v>3</v>
      </c>
      <c r="T10" s="3">
        <v>0</v>
      </c>
      <c r="U10" s="25">
        <v>43200</v>
      </c>
      <c r="V10" s="3">
        <v>0</v>
      </c>
      <c r="W10" s="3">
        <v>0</v>
      </c>
      <c r="X10" s="3">
        <v>0</v>
      </c>
      <c r="Y10" s="3" t="s">
        <v>43</v>
      </c>
      <c r="Z10" s="3">
        <v>80</v>
      </c>
      <c r="AA10" s="3">
        <f t="shared" si="1"/>
        <v>720</v>
      </c>
      <c r="AB10" s="3">
        <v>12</v>
      </c>
      <c r="AC10" s="3">
        <f t="shared" si="2"/>
        <v>960</v>
      </c>
      <c r="AD10" s="3">
        <v>100</v>
      </c>
      <c r="AE10" s="3">
        <f t="shared" si="3"/>
        <v>200</v>
      </c>
      <c r="AF10" s="3">
        <v>80</v>
      </c>
      <c r="AG10" s="3">
        <f t="shared" si="4"/>
        <v>320</v>
      </c>
      <c r="AH10" s="3">
        <v>0</v>
      </c>
      <c r="AI10" s="3">
        <f t="shared" si="5"/>
        <v>0</v>
      </c>
      <c r="AJ10" s="3">
        <v>0</v>
      </c>
      <c r="AK10" s="3">
        <f t="shared" si="6"/>
        <v>0</v>
      </c>
      <c r="AL10" s="3">
        <v>0</v>
      </c>
      <c r="AM10" s="3">
        <f t="shared" si="7"/>
        <v>0</v>
      </c>
      <c r="AN10" s="3">
        <v>0</v>
      </c>
      <c r="AO10" s="3">
        <f t="shared" si="8"/>
        <v>0</v>
      </c>
      <c r="AP10" s="3">
        <v>0</v>
      </c>
      <c r="AQ10" s="3">
        <f t="shared" si="9"/>
        <v>0</v>
      </c>
      <c r="AR10" s="3">
        <v>0</v>
      </c>
      <c r="AS10" s="3">
        <f t="shared" si="10"/>
        <v>0</v>
      </c>
      <c r="AT10" s="3">
        <v>0</v>
      </c>
      <c r="AU10" s="3">
        <f t="shared" si="11"/>
        <v>0</v>
      </c>
      <c r="AV10" s="3">
        <v>0</v>
      </c>
      <c r="AW10" s="3">
        <f t="shared" si="12"/>
        <v>0</v>
      </c>
      <c r="AX10" s="18" t="s">
        <v>90</v>
      </c>
      <c r="AY10" s="24">
        <f t="shared" si="13"/>
        <v>2200</v>
      </c>
      <c r="AZ10" s="24">
        <f t="shared" si="14"/>
        <v>45400</v>
      </c>
      <c r="BA10" s="6" t="s">
        <v>91</v>
      </c>
      <c r="BB10" s="3" t="s">
        <v>92</v>
      </c>
      <c r="BC10" s="6" t="s">
        <v>93</v>
      </c>
      <c r="BD10" s="3"/>
      <c r="BE10" s="3"/>
      <c r="BF10" s="3"/>
      <c r="BG10" s="3"/>
      <c r="BH10" s="3" t="s">
        <v>54</v>
      </c>
      <c r="BI10" s="3">
        <v>492064184</v>
      </c>
      <c r="BJ10" s="3" t="s">
        <v>94</v>
      </c>
      <c r="BK10" s="4">
        <v>45812.434930555559</v>
      </c>
      <c r="BL10" s="3"/>
      <c r="BM10" s="3"/>
      <c r="BN10" s="3" t="s">
        <v>44</v>
      </c>
      <c r="BO10" s="3" t="s">
        <v>45</v>
      </c>
      <c r="BP10" s="3" t="s">
        <v>46</v>
      </c>
      <c r="BQ10" s="3"/>
      <c r="BR10" s="3">
        <v>9</v>
      </c>
    </row>
    <row r="11" spans="1:70" x14ac:dyDescent="0.45">
      <c r="A11" s="2">
        <v>45811.547686122693</v>
      </c>
      <c r="B11" s="2">
        <v>45812.455135150463</v>
      </c>
      <c r="D11" s="17">
        <v>45811</v>
      </c>
      <c r="E11" s="3" t="s">
        <v>47</v>
      </c>
      <c r="F11" s="3" t="s">
        <v>41</v>
      </c>
      <c r="G11" s="3">
        <v>4</v>
      </c>
      <c r="H11" s="3">
        <v>9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 t="s">
        <v>1320</v>
      </c>
      <c r="O11" s="3">
        <v>36</v>
      </c>
      <c r="P11" s="3">
        <v>3</v>
      </c>
      <c r="Q11" s="3">
        <f t="shared" si="0"/>
        <v>108</v>
      </c>
      <c r="R11" s="3" t="s">
        <v>49</v>
      </c>
      <c r="S11" s="3">
        <v>3</v>
      </c>
      <c r="T11" s="3">
        <v>0</v>
      </c>
      <c r="U11" s="25">
        <v>2700</v>
      </c>
      <c r="V11" s="3">
        <v>0</v>
      </c>
      <c r="W11" s="3">
        <v>0</v>
      </c>
      <c r="X11" s="3">
        <v>0</v>
      </c>
      <c r="Y11" s="3" t="s">
        <v>43</v>
      </c>
      <c r="Z11" s="3">
        <v>0</v>
      </c>
      <c r="AA11" s="3">
        <f t="shared" si="1"/>
        <v>0</v>
      </c>
      <c r="AB11" s="3">
        <v>2</v>
      </c>
      <c r="AC11" s="3">
        <f t="shared" si="2"/>
        <v>160</v>
      </c>
      <c r="AD11" s="3">
        <v>0</v>
      </c>
      <c r="AE11" s="3">
        <f t="shared" si="3"/>
        <v>0</v>
      </c>
      <c r="AF11" s="3">
        <v>60</v>
      </c>
      <c r="AG11" s="3">
        <f t="shared" si="4"/>
        <v>240</v>
      </c>
      <c r="AH11" s="3">
        <v>0</v>
      </c>
      <c r="AI11" s="3">
        <f t="shared" si="5"/>
        <v>0</v>
      </c>
      <c r="AJ11" s="3">
        <v>0</v>
      </c>
      <c r="AK11" s="3">
        <f t="shared" si="6"/>
        <v>0</v>
      </c>
      <c r="AL11" s="3">
        <v>0</v>
      </c>
      <c r="AM11" s="3">
        <f t="shared" si="7"/>
        <v>0</v>
      </c>
      <c r="AN11" s="3">
        <v>0</v>
      </c>
      <c r="AO11" s="3">
        <f t="shared" si="8"/>
        <v>0</v>
      </c>
      <c r="AP11" s="3">
        <v>0</v>
      </c>
      <c r="AQ11" s="3">
        <f t="shared" si="9"/>
        <v>0</v>
      </c>
      <c r="AR11" s="3">
        <v>0</v>
      </c>
      <c r="AS11" s="3">
        <f t="shared" si="10"/>
        <v>0</v>
      </c>
      <c r="AT11" s="3">
        <v>0</v>
      </c>
      <c r="AU11" s="3">
        <f t="shared" si="11"/>
        <v>0</v>
      </c>
      <c r="AV11" s="3">
        <v>0</v>
      </c>
      <c r="AW11" s="3">
        <f t="shared" si="12"/>
        <v>0</v>
      </c>
      <c r="AX11" s="18" t="s">
        <v>95</v>
      </c>
      <c r="AY11" s="24">
        <f t="shared" si="13"/>
        <v>400</v>
      </c>
      <c r="AZ11" s="24">
        <f t="shared" si="14"/>
        <v>3100</v>
      </c>
      <c r="BA11" s="6" t="s">
        <v>96</v>
      </c>
      <c r="BB11" s="3" t="s">
        <v>97</v>
      </c>
      <c r="BC11" s="6" t="s">
        <v>98</v>
      </c>
      <c r="BD11" s="3"/>
      <c r="BE11" s="3"/>
      <c r="BF11" s="3"/>
      <c r="BG11" s="3"/>
      <c r="BH11" s="3" t="s">
        <v>54</v>
      </c>
      <c r="BI11" s="3">
        <v>492064278</v>
      </c>
      <c r="BJ11" s="3" t="s">
        <v>99</v>
      </c>
      <c r="BK11" s="4">
        <v>45812.435034722221</v>
      </c>
      <c r="BL11" s="3"/>
      <c r="BM11" s="3"/>
      <c r="BN11" s="3" t="s">
        <v>44</v>
      </c>
      <c r="BO11" s="3" t="s">
        <v>45</v>
      </c>
      <c r="BP11" s="3" t="s">
        <v>46</v>
      </c>
      <c r="BQ11" s="3"/>
      <c r="BR11" s="3">
        <v>10</v>
      </c>
    </row>
    <row r="12" spans="1:70" x14ac:dyDescent="0.45">
      <c r="A12" s="2">
        <v>45811.548884270836</v>
      </c>
      <c r="B12" s="2">
        <v>45812.45664034722</v>
      </c>
      <c r="D12" s="17">
        <v>45811</v>
      </c>
      <c r="E12" s="3" t="s">
        <v>47</v>
      </c>
      <c r="F12" s="3" t="s">
        <v>41</v>
      </c>
      <c r="G12" s="3">
        <v>4</v>
      </c>
      <c r="H12" s="3">
        <v>10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 t="s">
        <v>1321</v>
      </c>
      <c r="O12" s="3">
        <v>30</v>
      </c>
      <c r="P12" s="3">
        <v>4</v>
      </c>
      <c r="Q12" s="3">
        <f t="shared" si="0"/>
        <v>120</v>
      </c>
      <c r="R12" s="3" t="s">
        <v>49</v>
      </c>
      <c r="S12" s="3">
        <v>4</v>
      </c>
      <c r="T12" s="3">
        <v>0</v>
      </c>
      <c r="U12" s="25">
        <v>12000</v>
      </c>
      <c r="V12" s="3">
        <v>0</v>
      </c>
      <c r="W12" s="3">
        <v>0</v>
      </c>
      <c r="X12" s="3">
        <v>0</v>
      </c>
      <c r="Y12" s="3" t="s">
        <v>43</v>
      </c>
      <c r="Z12" s="3">
        <v>65</v>
      </c>
      <c r="AA12" s="3">
        <f t="shared" si="1"/>
        <v>585</v>
      </c>
      <c r="AB12" s="3">
        <v>20</v>
      </c>
      <c r="AC12" s="3">
        <f t="shared" si="2"/>
        <v>1600</v>
      </c>
      <c r="AD12" s="3">
        <v>150</v>
      </c>
      <c r="AE12" s="3">
        <f t="shared" si="3"/>
        <v>300</v>
      </c>
      <c r="AF12" s="3">
        <v>140</v>
      </c>
      <c r="AG12" s="3">
        <f t="shared" si="4"/>
        <v>560</v>
      </c>
      <c r="AH12" s="3">
        <v>0</v>
      </c>
      <c r="AI12" s="3">
        <f t="shared" si="5"/>
        <v>0</v>
      </c>
      <c r="AJ12" s="3">
        <v>0</v>
      </c>
      <c r="AK12" s="3">
        <f t="shared" si="6"/>
        <v>0</v>
      </c>
      <c r="AL12" s="3">
        <v>0</v>
      </c>
      <c r="AM12" s="3">
        <f t="shared" si="7"/>
        <v>0</v>
      </c>
      <c r="AN12" s="3">
        <v>0</v>
      </c>
      <c r="AO12" s="3">
        <f t="shared" si="8"/>
        <v>0</v>
      </c>
      <c r="AP12" s="3">
        <v>0</v>
      </c>
      <c r="AQ12" s="3">
        <f t="shared" si="9"/>
        <v>0</v>
      </c>
      <c r="AR12" s="3">
        <v>0</v>
      </c>
      <c r="AS12" s="3">
        <f t="shared" si="10"/>
        <v>0</v>
      </c>
      <c r="AT12" s="3">
        <v>0</v>
      </c>
      <c r="AU12" s="3">
        <f t="shared" si="11"/>
        <v>0</v>
      </c>
      <c r="AV12" s="3">
        <v>0</v>
      </c>
      <c r="AW12" s="3">
        <f t="shared" si="12"/>
        <v>0</v>
      </c>
      <c r="AX12" s="18" t="s">
        <v>100</v>
      </c>
      <c r="AY12" s="24">
        <f t="shared" si="13"/>
        <v>3045</v>
      </c>
      <c r="AZ12" s="24">
        <f t="shared" si="14"/>
        <v>15045</v>
      </c>
      <c r="BA12" s="6" t="s">
        <v>101</v>
      </c>
      <c r="BB12" s="3" t="s">
        <v>102</v>
      </c>
      <c r="BC12" s="6" t="s">
        <v>103</v>
      </c>
      <c r="BD12" s="3"/>
      <c r="BE12" s="3"/>
      <c r="BF12" s="3"/>
      <c r="BG12" s="3"/>
      <c r="BH12" s="3" t="s">
        <v>54</v>
      </c>
      <c r="BI12" s="3">
        <v>492064379</v>
      </c>
      <c r="BJ12" s="3" t="s">
        <v>104</v>
      </c>
      <c r="BK12" s="4">
        <v>45812.435115740736</v>
      </c>
      <c r="BL12" s="3"/>
      <c r="BM12" s="3"/>
      <c r="BN12" s="3" t="s">
        <v>44</v>
      </c>
      <c r="BO12" s="3" t="s">
        <v>45</v>
      </c>
      <c r="BP12" s="3" t="s">
        <v>46</v>
      </c>
      <c r="BQ12" s="3"/>
      <c r="BR12" s="3">
        <v>11</v>
      </c>
    </row>
    <row r="13" spans="1:70" x14ac:dyDescent="0.45">
      <c r="A13" s="2">
        <v>45811.550204548606</v>
      </c>
      <c r="B13" s="2">
        <v>45812.45885185185</v>
      </c>
      <c r="D13" s="17">
        <v>45811</v>
      </c>
      <c r="E13" s="3" t="s">
        <v>47</v>
      </c>
      <c r="F13" s="3" t="s">
        <v>41</v>
      </c>
      <c r="G13" s="3">
        <v>4</v>
      </c>
      <c r="H13" s="3">
        <v>11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 t="s">
        <v>1322</v>
      </c>
      <c r="O13" s="3">
        <v>30</v>
      </c>
      <c r="P13" s="3">
        <v>4</v>
      </c>
      <c r="Q13" s="3">
        <f t="shared" si="0"/>
        <v>120</v>
      </c>
      <c r="R13" s="3" t="s">
        <v>49</v>
      </c>
      <c r="S13" s="3">
        <v>4</v>
      </c>
      <c r="T13" s="3">
        <v>0</v>
      </c>
      <c r="U13" s="25">
        <v>3000</v>
      </c>
      <c r="V13" s="3">
        <v>0</v>
      </c>
      <c r="W13" s="3">
        <v>0</v>
      </c>
      <c r="X13" s="3">
        <v>0</v>
      </c>
      <c r="Y13" s="3" t="s">
        <v>43</v>
      </c>
      <c r="Z13" s="3">
        <v>0</v>
      </c>
      <c r="AA13" s="3">
        <f t="shared" si="1"/>
        <v>0</v>
      </c>
      <c r="AB13" s="3">
        <v>10</v>
      </c>
      <c r="AC13" s="3">
        <f t="shared" si="2"/>
        <v>800</v>
      </c>
      <c r="AD13" s="3">
        <v>50</v>
      </c>
      <c r="AE13" s="3">
        <f t="shared" si="3"/>
        <v>100</v>
      </c>
      <c r="AF13" s="3">
        <v>140</v>
      </c>
      <c r="AG13" s="3">
        <f t="shared" si="4"/>
        <v>560</v>
      </c>
      <c r="AH13" s="3">
        <v>0</v>
      </c>
      <c r="AI13" s="3">
        <f t="shared" si="5"/>
        <v>0</v>
      </c>
      <c r="AJ13" s="3">
        <v>0</v>
      </c>
      <c r="AK13" s="3">
        <f t="shared" si="6"/>
        <v>0</v>
      </c>
      <c r="AL13" s="3">
        <v>0</v>
      </c>
      <c r="AM13" s="3">
        <f t="shared" si="7"/>
        <v>0</v>
      </c>
      <c r="AN13" s="3">
        <v>0</v>
      </c>
      <c r="AO13" s="3">
        <f t="shared" si="8"/>
        <v>0</v>
      </c>
      <c r="AP13" s="3">
        <v>0</v>
      </c>
      <c r="AQ13" s="3">
        <f t="shared" si="9"/>
        <v>0</v>
      </c>
      <c r="AR13" s="3">
        <v>0</v>
      </c>
      <c r="AS13" s="3">
        <f t="shared" si="10"/>
        <v>0</v>
      </c>
      <c r="AT13" s="3">
        <v>0</v>
      </c>
      <c r="AU13" s="3">
        <f t="shared" si="11"/>
        <v>0</v>
      </c>
      <c r="AV13" s="3">
        <v>0</v>
      </c>
      <c r="AW13" s="3">
        <f t="shared" si="12"/>
        <v>0</v>
      </c>
      <c r="AX13" s="18" t="s">
        <v>105</v>
      </c>
      <c r="AY13" s="24">
        <f t="shared" si="13"/>
        <v>1460</v>
      </c>
      <c r="AZ13" s="24">
        <f t="shared" si="14"/>
        <v>4460</v>
      </c>
      <c r="BA13" s="6" t="s">
        <v>106</v>
      </c>
      <c r="BB13" s="3" t="s">
        <v>107</v>
      </c>
      <c r="BC13" s="6" t="s">
        <v>108</v>
      </c>
      <c r="BD13" s="3"/>
      <c r="BE13" s="3"/>
      <c r="BF13" s="3"/>
      <c r="BG13" s="3"/>
      <c r="BH13" s="3" t="s">
        <v>54</v>
      </c>
      <c r="BI13" s="3">
        <v>492064451</v>
      </c>
      <c r="BJ13" s="3" t="s">
        <v>109</v>
      </c>
      <c r="BK13" s="4">
        <v>45812.435208333343</v>
      </c>
      <c r="BL13" s="3"/>
      <c r="BM13" s="3"/>
      <c r="BN13" s="3" t="s">
        <v>44</v>
      </c>
      <c r="BO13" s="3" t="s">
        <v>45</v>
      </c>
      <c r="BP13" s="3" t="s">
        <v>46</v>
      </c>
      <c r="BQ13" s="3"/>
      <c r="BR13" s="3">
        <v>12</v>
      </c>
    </row>
    <row r="14" spans="1:70" x14ac:dyDescent="0.45">
      <c r="A14" s="2">
        <v>45811.551402812504</v>
      </c>
      <c r="B14" s="2">
        <v>45812.459329768521</v>
      </c>
      <c r="D14" s="17">
        <v>45811</v>
      </c>
      <c r="E14" s="3" t="s">
        <v>47</v>
      </c>
      <c r="F14" s="3" t="s">
        <v>41</v>
      </c>
      <c r="G14" s="3">
        <v>4</v>
      </c>
      <c r="H14" s="3">
        <v>12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 t="s">
        <v>1323</v>
      </c>
      <c r="O14" s="3">
        <v>36</v>
      </c>
      <c r="P14" s="3">
        <v>4</v>
      </c>
      <c r="Q14" s="3">
        <f t="shared" si="0"/>
        <v>144</v>
      </c>
      <c r="R14" s="3" t="s">
        <v>49</v>
      </c>
      <c r="S14" s="3">
        <v>4</v>
      </c>
      <c r="T14" s="3">
        <v>0</v>
      </c>
      <c r="U14" s="25">
        <v>43200</v>
      </c>
      <c r="V14" s="3">
        <v>0</v>
      </c>
      <c r="W14" s="3">
        <v>0</v>
      </c>
      <c r="X14" s="3">
        <v>0</v>
      </c>
      <c r="Y14" s="3" t="s">
        <v>43</v>
      </c>
      <c r="Z14" s="3">
        <v>15</v>
      </c>
      <c r="AA14" s="3">
        <f t="shared" si="1"/>
        <v>135</v>
      </c>
      <c r="AB14" s="3">
        <v>16</v>
      </c>
      <c r="AC14" s="3">
        <f t="shared" si="2"/>
        <v>1280</v>
      </c>
      <c r="AD14" s="3">
        <v>100</v>
      </c>
      <c r="AE14" s="3">
        <f t="shared" si="3"/>
        <v>200</v>
      </c>
      <c r="AF14" s="3">
        <v>78</v>
      </c>
      <c r="AG14" s="3">
        <f t="shared" si="4"/>
        <v>312</v>
      </c>
      <c r="AH14" s="3">
        <v>0</v>
      </c>
      <c r="AI14" s="3">
        <f t="shared" si="5"/>
        <v>0</v>
      </c>
      <c r="AJ14" s="3">
        <v>0</v>
      </c>
      <c r="AK14" s="3">
        <f t="shared" si="6"/>
        <v>0</v>
      </c>
      <c r="AL14" s="3">
        <v>0</v>
      </c>
      <c r="AM14" s="3">
        <f t="shared" si="7"/>
        <v>0</v>
      </c>
      <c r="AN14" s="3">
        <v>0</v>
      </c>
      <c r="AO14" s="3">
        <f t="shared" si="8"/>
        <v>0</v>
      </c>
      <c r="AP14" s="3">
        <v>0</v>
      </c>
      <c r="AQ14" s="3">
        <f t="shared" si="9"/>
        <v>0</v>
      </c>
      <c r="AR14" s="3">
        <v>0</v>
      </c>
      <c r="AS14" s="3">
        <f t="shared" si="10"/>
        <v>0</v>
      </c>
      <c r="AT14" s="3">
        <v>0</v>
      </c>
      <c r="AU14" s="3">
        <f t="shared" si="11"/>
        <v>0</v>
      </c>
      <c r="AV14" s="3">
        <v>0</v>
      </c>
      <c r="AW14" s="3">
        <f t="shared" si="12"/>
        <v>0</v>
      </c>
      <c r="AX14" s="18" t="s">
        <v>110</v>
      </c>
      <c r="AY14" s="24">
        <f t="shared" si="13"/>
        <v>1927</v>
      </c>
      <c r="AZ14" s="24">
        <f t="shared" si="14"/>
        <v>45127</v>
      </c>
      <c r="BA14" s="6" t="s">
        <v>111</v>
      </c>
      <c r="BB14" s="3" t="s">
        <v>112</v>
      </c>
      <c r="BC14" s="6" t="s">
        <v>113</v>
      </c>
      <c r="BD14" s="3"/>
      <c r="BE14" s="3"/>
      <c r="BF14" s="3"/>
      <c r="BG14" s="3"/>
      <c r="BH14" s="3" t="s">
        <v>54</v>
      </c>
      <c r="BI14" s="3">
        <v>492064506</v>
      </c>
      <c r="BJ14" s="3" t="s">
        <v>114</v>
      </c>
      <c r="BK14" s="4">
        <v>45812.435300925928</v>
      </c>
      <c r="BL14" s="3"/>
      <c r="BM14" s="3"/>
      <c r="BN14" s="3" t="s">
        <v>44</v>
      </c>
      <c r="BO14" s="3" t="s">
        <v>45</v>
      </c>
      <c r="BP14" s="3" t="s">
        <v>46</v>
      </c>
      <c r="BQ14" s="3"/>
      <c r="BR14" s="3">
        <v>13</v>
      </c>
    </row>
    <row r="15" spans="1:70" x14ac:dyDescent="0.45">
      <c r="A15" s="2">
        <v>45811.552620590279</v>
      </c>
      <c r="B15" s="2">
        <v>45812.459953819452</v>
      </c>
      <c r="D15" s="17">
        <v>45811</v>
      </c>
      <c r="E15" s="3" t="s">
        <v>47</v>
      </c>
      <c r="F15" s="3" t="s">
        <v>41</v>
      </c>
      <c r="G15" s="3">
        <v>4</v>
      </c>
      <c r="H15" s="3">
        <v>13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 t="s">
        <v>1324</v>
      </c>
      <c r="O15" s="3">
        <v>48</v>
      </c>
      <c r="P15" s="3">
        <v>4</v>
      </c>
      <c r="Q15" s="3">
        <f t="shared" si="0"/>
        <v>192</v>
      </c>
      <c r="R15" s="3" t="s">
        <v>49</v>
      </c>
      <c r="S15" s="3">
        <v>4</v>
      </c>
      <c r="T15" s="3">
        <v>0</v>
      </c>
      <c r="U15" s="25">
        <v>19200</v>
      </c>
      <c r="V15" s="3">
        <v>0</v>
      </c>
      <c r="W15" s="3">
        <v>0</v>
      </c>
      <c r="X15" s="3">
        <v>0</v>
      </c>
      <c r="Y15" s="3" t="s">
        <v>43</v>
      </c>
      <c r="Z15" s="3">
        <v>48</v>
      </c>
      <c r="AA15" s="3">
        <f t="shared" si="1"/>
        <v>432</v>
      </c>
      <c r="AB15" s="3">
        <v>12</v>
      </c>
      <c r="AC15" s="3">
        <f t="shared" si="2"/>
        <v>960</v>
      </c>
      <c r="AD15" s="3">
        <v>100</v>
      </c>
      <c r="AE15" s="3">
        <f t="shared" si="3"/>
        <v>200</v>
      </c>
      <c r="AF15" s="3">
        <v>104</v>
      </c>
      <c r="AG15" s="3">
        <f t="shared" si="4"/>
        <v>416</v>
      </c>
      <c r="AH15" s="3">
        <v>0</v>
      </c>
      <c r="AI15" s="3">
        <f t="shared" si="5"/>
        <v>0</v>
      </c>
      <c r="AJ15" s="3">
        <v>0</v>
      </c>
      <c r="AK15" s="3">
        <f t="shared" si="6"/>
        <v>0</v>
      </c>
      <c r="AL15" s="3">
        <v>0</v>
      </c>
      <c r="AM15" s="3">
        <f t="shared" si="7"/>
        <v>0</v>
      </c>
      <c r="AN15" s="3">
        <v>0</v>
      </c>
      <c r="AO15" s="3">
        <f t="shared" si="8"/>
        <v>0</v>
      </c>
      <c r="AP15" s="3">
        <v>0</v>
      </c>
      <c r="AQ15" s="3">
        <f t="shared" si="9"/>
        <v>0</v>
      </c>
      <c r="AR15" s="3">
        <v>0</v>
      </c>
      <c r="AS15" s="3">
        <f t="shared" si="10"/>
        <v>0</v>
      </c>
      <c r="AT15" s="3">
        <v>0</v>
      </c>
      <c r="AU15" s="3">
        <f t="shared" si="11"/>
        <v>0</v>
      </c>
      <c r="AV15" s="3">
        <v>0</v>
      </c>
      <c r="AW15" s="3">
        <f t="shared" si="12"/>
        <v>0</v>
      </c>
      <c r="AX15" s="18" t="s">
        <v>115</v>
      </c>
      <c r="AY15" s="24">
        <f t="shared" si="13"/>
        <v>2008</v>
      </c>
      <c r="AZ15" s="24">
        <f t="shared" si="14"/>
        <v>21208</v>
      </c>
      <c r="BA15" s="6" t="s">
        <v>116</v>
      </c>
      <c r="BB15" s="3" t="s">
        <v>117</v>
      </c>
      <c r="BC15" s="6" t="s">
        <v>118</v>
      </c>
      <c r="BD15" s="3"/>
      <c r="BE15" s="3"/>
      <c r="BF15" s="3"/>
      <c r="BG15" s="3"/>
      <c r="BH15" s="3" t="s">
        <v>54</v>
      </c>
      <c r="BI15" s="3">
        <v>492064626</v>
      </c>
      <c r="BJ15" s="3" t="s">
        <v>119</v>
      </c>
      <c r="BK15" s="4">
        <v>45812.435497685183</v>
      </c>
      <c r="BL15" s="3"/>
      <c r="BM15" s="3"/>
      <c r="BN15" s="3" t="s">
        <v>44</v>
      </c>
      <c r="BO15" s="3" t="s">
        <v>45</v>
      </c>
      <c r="BP15" s="3" t="s">
        <v>46</v>
      </c>
      <c r="BQ15" s="3"/>
      <c r="BR15" s="3">
        <v>14</v>
      </c>
    </row>
    <row r="16" spans="1:70" x14ac:dyDescent="0.45">
      <c r="A16" s="2">
        <v>45811.554095636573</v>
      </c>
      <c r="B16" s="2">
        <v>45812.460757326393</v>
      </c>
      <c r="D16" s="17">
        <v>45811</v>
      </c>
      <c r="E16" s="3" t="s">
        <v>47</v>
      </c>
      <c r="F16" s="3" t="s">
        <v>41</v>
      </c>
      <c r="G16" s="3">
        <v>4</v>
      </c>
      <c r="H16" s="3">
        <v>14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 t="s">
        <v>1325</v>
      </c>
      <c r="O16" s="3">
        <v>45</v>
      </c>
      <c r="P16" s="3">
        <v>3</v>
      </c>
      <c r="Q16" s="3">
        <f t="shared" si="0"/>
        <v>135</v>
      </c>
      <c r="R16" s="3" t="s">
        <v>49</v>
      </c>
      <c r="S16" s="3">
        <v>3</v>
      </c>
      <c r="T16" s="3">
        <v>0</v>
      </c>
      <c r="U16" s="25">
        <v>3375</v>
      </c>
      <c r="V16" s="3">
        <v>0</v>
      </c>
      <c r="W16" s="3">
        <v>0</v>
      </c>
      <c r="X16" s="3">
        <v>0</v>
      </c>
      <c r="Y16" s="3" t="s">
        <v>43</v>
      </c>
      <c r="Z16" s="3">
        <v>0</v>
      </c>
      <c r="AA16" s="3">
        <f t="shared" si="1"/>
        <v>0</v>
      </c>
      <c r="AB16" s="3">
        <v>8</v>
      </c>
      <c r="AC16" s="3">
        <f t="shared" si="2"/>
        <v>640</v>
      </c>
      <c r="AD16" s="3">
        <v>0</v>
      </c>
      <c r="AE16" s="3">
        <f t="shared" si="3"/>
        <v>0</v>
      </c>
      <c r="AF16" s="3">
        <v>75</v>
      </c>
      <c r="AG16" s="3">
        <f t="shared" si="4"/>
        <v>300</v>
      </c>
      <c r="AH16" s="3">
        <v>0</v>
      </c>
      <c r="AI16" s="3">
        <f t="shared" si="5"/>
        <v>0</v>
      </c>
      <c r="AJ16" s="3">
        <v>0</v>
      </c>
      <c r="AK16" s="3">
        <f t="shared" si="6"/>
        <v>0</v>
      </c>
      <c r="AL16" s="3">
        <v>0</v>
      </c>
      <c r="AM16" s="3">
        <f t="shared" si="7"/>
        <v>0</v>
      </c>
      <c r="AN16" s="3">
        <v>0</v>
      </c>
      <c r="AO16" s="3">
        <f t="shared" si="8"/>
        <v>0</v>
      </c>
      <c r="AP16" s="3">
        <v>0</v>
      </c>
      <c r="AQ16" s="3">
        <f t="shared" si="9"/>
        <v>0</v>
      </c>
      <c r="AR16" s="3">
        <v>0</v>
      </c>
      <c r="AS16" s="3">
        <f t="shared" si="10"/>
        <v>0</v>
      </c>
      <c r="AT16" s="3">
        <v>0</v>
      </c>
      <c r="AU16" s="3">
        <f t="shared" si="11"/>
        <v>0</v>
      </c>
      <c r="AV16" s="3">
        <v>0</v>
      </c>
      <c r="AW16" s="3">
        <f t="shared" si="12"/>
        <v>0</v>
      </c>
      <c r="AX16" s="18" t="s">
        <v>120</v>
      </c>
      <c r="AY16" s="24">
        <f t="shared" si="13"/>
        <v>940</v>
      </c>
      <c r="AZ16" s="24">
        <f t="shared" si="14"/>
        <v>4315</v>
      </c>
      <c r="BA16" s="6" t="s">
        <v>121</v>
      </c>
      <c r="BB16" s="3" t="s">
        <v>122</v>
      </c>
      <c r="BC16" s="6" t="s">
        <v>123</v>
      </c>
      <c r="BD16" s="3"/>
      <c r="BE16" s="3"/>
      <c r="BF16" s="3"/>
      <c r="BG16" s="3"/>
      <c r="BH16" s="3" t="s">
        <v>54</v>
      </c>
      <c r="BI16" s="3">
        <v>492064747</v>
      </c>
      <c r="BJ16" s="3" t="s">
        <v>124</v>
      </c>
      <c r="BK16" s="4">
        <v>45812.435740740737</v>
      </c>
      <c r="BL16" s="3"/>
      <c r="BM16" s="3"/>
      <c r="BN16" s="3" t="s">
        <v>44</v>
      </c>
      <c r="BO16" s="3" t="s">
        <v>45</v>
      </c>
      <c r="BP16" s="3" t="s">
        <v>46</v>
      </c>
      <c r="BQ16" s="3"/>
      <c r="BR16" s="3">
        <v>15</v>
      </c>
    </row>
    <row r="17" spans="1:70" x14ac:dyDescent="0.45">
      <c r="A17" s="2">
        <v>45811.555283009257</v>
      </c>
      <c r="B17" s="2">
        <v>45812.461272175933</v>
      </c>
      <c r="D17" s="17">
        <v>45811</v>
      </c>
      <c r="E17" s="3" t="s">
        <v>47</v>
      </c>
      <c r="F17" s="3" t="s">
        <v>41</v>
      </c>
      <c r="G17" s="3">
        <v>4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 t="s">
        <v>1326</v>
      </c>
      <c r="O17" s="3">
        <v>273</v>
      </c>
      <c r="P17" s="3">
        <v>3</v>
      </c>
      <c r="Q17" s="3">
        <f t="shared" si="0"/>
        <v>819</v>
      </c>
      <c r="R17" s="3" t="s">
        <v>49</v>
      </c>
      <c r="S17" s="3">
        <v>3</v>
      </c>
      <c r="T17" s="3">
        <v>0</v>
      </c>
      <c r="U17" s="25">
        <v>24300</v>
      </c>
      <c r="V17" s="3">
        <v>0</v>
      </c>
      <c r="W17" s="3">
        <v>0</v>
      </c>
      <c r="X17" s="3">
        <v>0</v>
      </c>
      <c r="Y17" s="3" t="s">
        <v>43</v>
      </c>
      <c r="Z17" s="3">
        <v>0</v>
      </c>
      <c r="AA17" s="3">
        <f t="shared" si="1"/>
        <v>0</v>
      </c>
      <c r="AB17" s="3">
        <v>4</v>
      </c>
      <c r="AC17" s="3">
        <f t="shared" si="2"/>
        <v>320</v>
      </c>
      <c r="AD17" s="3">
        <v>50</v>
      </c>
      <c r="AE17" s="3">
        <f t="shared" si="3"/>
        <v>100</v>
      </c>
      <c r="AF17" s="3">
        <v>45</v>
      </c>
      <c r="AG17" s="3">
        <f t="shared" si="4"/>
        <v>180</v>
      </c>
      <c r="AH17" s="3">
        <v>0</v>
      </c>
      <c r="AI17" s="3">
        <f t="shared" si="5"/>
        <v>0</v>
      </c>
      <c r="AJ17" s="3">
        <v>0</v>
      </c>
      <c r="AK17" s="3">
        <f t="shared" si="6"/>
        <v>0</v>
      </c>
      <c r="AL17" s="3">
        <v>0</v>
      </c>
      <c r="AM17" s="3">
        <f t="shared" si="7"/>
        <v>0</v>
      </c>
      <c r="AN17" s="3">
        <v>0</v>
      </c>
      <c r="AO17" s="3">
        <f t="shared" si="8"/>
        <v>0</v>
      </c>
      <c r="AP17" s="3">
        <v>0</v>
      </c>
      <c r="AQ17" s="3">
        <f t="shared" si="9"/>
        <v>0</v>
      </c>
      <c r="AR17" s="3">
        <v>0</v>
      </c>
      <c r="AS17" s="3">
        <f t="shared" si="10"/>
        <v>0</v>
      </c>
      <c r="AT17" s="3">
        <v>0</v>
      </c>
      <c r="AU17" s="3">
        <f t="shared" si="11"/>
        <v>0</v>
      </c>
      <c r="AV17" s="3">
        <v>0</v>
      </c>
      <c r="AW17" s="3">
        <f t="shared" si="12"/>
        <v>0</v>
      </c>
      <c r="AX17" s="18" t="s">
        <v>125</v>
      </c>
      <c r="AY17" s="24">
        <f t="shared" si="13"/>
        <v>600</v>
      </c>
      <c r="AZ17" s="24">
        <f t="shared" si="14"/>
        <v>24900</v>
      </c>
      <c r="BA17" s="6" t="s">
        <v>126</v>
      </c>
      <c r="BB17" s="3" t="s">
        <v>127</v>
      </c>
      <c r="BC17" s="6" t="s">
        <v>128</v>
      </c>
      <c r="BD17" s="3"/>
      <c r="BE17" s="3"/>
      <c r="BF17" s="3"/>
      <c r="BG17" s="3"/>
      <c r="BH17" s="3" t="s">
        <v>54</v>
      </c>
      <c r="BI17" s="3">
        <v>492064877</v>
      </c>
      <c r="BJ17" s="3" t="s">
        <v>129</v>
      </c>
      <c r="BK17" s="4">
        <v>45812.435925925929</v>
      </c>
      <c r="BL17" s="3"/>
      <c r="BM17" s="3"/>
      <c r="BN17" s="3" t="s">
        <v>44</v>
      </c>
      <c r="BO17" s="3" t="s">
        <v>45</v>
      </c>
      <c r="BP17" s="3" t="s">
        <v>46</v>
      </c>
      <c r="BQ17" s="3"/>
      <c r="BR17" s="3">
        <v>16</v>
      </c>
    </row>
    <row r="18" spans="1:70" x14ac:dyDescent="0.45">
      <c r="A18" s="2">
        <v>45811.559685949083</v>
      </c>
      <c r="B18" s="2">
        <v>45812.461718344908</v>
      </c>
      <c r="D18" s="17">
        <v>45811</v>
      </c>
      <c r="E18" s="3" t="s">
        <v>47</v>
      </c>
      <c r="F18" s="3" t="s">
        <v>41</v>
      </c>
      <c r="G18" s="3">
        <v>4</v>
      </c>
      <c r="H18" s="3">
        <v>16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 t="s">
        <v>1327</v>
      </c>
      <c r="O18" s="3">
        <v>30</v>
      </c>
      <c r="P18" s="3">
        <v>4</v>
      </c>
      <c r="Q18" s="3">
        <f t="shared" si="0"/>
        <v>120</v>
      </c>
      <c r="R18" s="3" t="s">
        <v>49</v>
      </c>
      <c r="S18" s="3">
        <v>4</v>
      </c>
      <c r="T18" s="3">
        <v>0</v>
      </c>
      <c r="U18" s="25">
        <v>12000</v>
      </c>
      <c r="V18" s="3">
        <v>0</v>
      </c>
      <c r="W18" s="3">
        <v>0</v>
      </c>
      <c r="X18" s="3">
        <v>0</v>
      </c>
      <c r="Y18" s="3" t="s">
        <v>43</v>
      </c>
      <c r="Z18" s="3">
        <v>30</v>
      </c>
      <c r="AA18" s="3">
        <f t="shared" si="1"/>
        <v>270</v>
      </c>
      <c r="AB18" s="3">
        <v>8</v>
      </c>
      <c r="AC18" s="3">
        <f t="shared" si="2"/>
        <v>640</v>
      </c>
      <c r="AD18" s="3">
        <v>100</v>
      </c>
      <c r="AE18" s="3">
        <f t="shared" si="3"/>
        <v>200</v>
      </c>
      <c r="AF18" s="3">
        <v>65</v>
      </c>
      <c r="AG18" s="3">
        <f t="shared" si="4"/>
        <v>260</v>
      </c>
      <c r="AH18" s="3">
        <v>0</v>
      </c>
      <c r="AI18" s="3">
        <f t="shared" si="5"/>
        <v>0</v>
      </c>
      <c r="AJ18" s="3">
        <v>0</v>
      </c>
      <c r="AK18" s="3">
        <f t="shared" si="6"/>
        <v>0</v>
      </c>
      <c r="AL18" s="3">
        <v>0</v>
      </c>
      <c r="AM18" s="3">
        <f t="shared" si="7"/>
        <v>0</v>
      </c>
      <c r="AN18" s="3">
        <v>0</v>
      </c>
      <c r="AO18" s="3">
        <f t="shared" si="8"/>
        <v>0</v>
      </c>
      <c r="AP18" s="3">
        <v>0</v>
      </c>
      <c r="AQ18" s="3">
        <f t="shared" si="9"/>
        <v>0</v>
      </c>
      <c r="AR18" s="3">
        <v>0</v>
      </c>
      <c r="AS18" s="3">
        <f t="shared" si="10"/>
        <v>0</v>
      </c>
      <c r="AT18" s="3">
        <v>0</v>
      </c>
      <c r="AU18" s="3">
        <f t="shared" si="11"/>
        <v>0</v>
      </c>
      <c r="AV18" s="3">
        <v>0</v>
      </c>
      <c r="AW18" s="3">
        <f t="shared" si="12"/>
        <v>0</v>
      </c>
      <c r="AX18" s="18" t="s">
        <v>130</v>
      </c>
      <c r="AY18" s="24">
        <f t="shared" si="13"/>
        <v>1370</v>
      </c>
      <c r="AZ18" s="24">
        <f t="shared" si="14"/>
        <v>13370</v>
      </c>
      <c r="BA18" s="6" t="s">
        <v>131</v>
      </c>
      <c r="BB18" s="3" t="s">
        <v>132</v>
      </c>
      <c r="BC18" s="6" t="s">
        <v>133</v>
      </c>
      <c r="BD18" s="3"/>
      <c r="BE18" s="3"/>
      <c r="BF18" s="3"/>
      <c r="BG18" s="3"/>
      <c r="BH18" s="3" t="s">
        <v>54</v>
      </c>
      <c r="BI18" s="3">
        <v>492064980</v>
      </c>
      <c r="BJ18" s="3" t="s">
        <v>134</v>
      </c>
      <c r="BK18" s="4">
        <v>45812.43608796296</v>
      </c>
      <c r="BL18" s="3"/>
      <c r="BM18" s="3"/>
      <c r="BN18" s="3" t="s">
        <v>44</v>
      </c>
      <c r="BO18" s="3" t="s">
        <v>45</v>
      </c>
      <c r="BP18" s="3" t="s">
        <v>46</v>
      </c>
      <c r="BQ18" s="3"/>
      <c r="BR18" s="3">
        <v>17</v>
      </c>
    </row>
    <row r="19" spans="1:70" x14ac:dyDescent="0.45">
      <c r="A19" s="2">
        <v>45811.560909733787</v>
      </c>
      <c r="B19" s="2">
        <v>45812.462122650461</v>
      </c>
      <c r="D19" s="17">
        <v>45811</v>
      </c>
      <c r="E19" s="3" t="s">
        <v>47</v>
      </c>
      <c r="F19" s="3" t="s">
        <v>41</v>
      </c>
      <c r="G19" s="3">
        <v>4</v>
      </c>
      <c r="H19" s="3">
        <v>17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 t="s">
        <v>1328</v>
      </c>
      <c r="O19" s="3">
        <v>36</v>
      </c>
      <c r="P19" s="3">
        <v>4</v>
      </c>
      <c r="Q19" s="3">
        <f t="shared" si="0"/>
        <v>144</v>
      </c>
      <c r="R19" s="3" t="s">
        <v>49</v>
      </c>
      <c r="S19" s="3">
        <v>4</v>
      </c>
      <c r="T19" s="3">
        <v>0</v>
      </c>
      <c r="U19" s="25">
        <v>43200</v>
      </c>
      <c r="V19" s="3">
        <v>0</v>
      </c>
      <c r="W19" s="3">
        <v>0</v>
      </c>
      <c r="X19" s="3">
        <v>0</v>
      </c>
      <c r="Y19" s="3" t="s">
        <v>43</v>
      </c>
      <c r="Z19" s="3">
        <v>78</v>
      </c>
      <c r="AA19" s="3">
        <f t="shared" si="1"/>
        <v>702</v>
      </c>
      <c r="AB19" s="3">
        <v>16</v>
      </c>
      <c r="AC19" s="3">
        <f t="shared" si="2"/>
        <v>1280</v>
      </c>
      <c r="AD19" s="3">
        <v>100</v>
      </c>
      <c r="AE19" s="3">
        <f t="shared" si="3"/>
        <v>200</v>
      </c>
      <c r="AF19" s="3">
        <v>78</v>
      </c>
      <c r="AG19" s="3">
        <f t="shared" si="4"/>
        <v>312</v>
      </c>
      <c r="AH19" s="3">
        <v>0</v>
      </c>
      <c r="AI19" s="3">
        <f t="shared" si="5"/>
        <v>0</v>
      </c>
      <c r="AJ19" s="3">
        <v>0</v>
      </c>
      <c r="AK19" s="3">
        <f t="shared" si="6"/>
        <v>0</v>
      </c>
      <c r="AL19" s="3">
        <v>0</v>
      </c>
      <c r="AM19" s="3">
        <f t="shared" si="7"/>
        <v>0</v>
      </c>
      <c r="AN19" s="3">
        <v>0</v>
      </c>
      <c r="AO19" s="3">
        <f t="shared" si="8"/>
        <v>0</v>
      </c>
      <c r="AP19" s="3">
        <v>0</v>
      </c>
      <c r="AQ19" s="3">
        <f t="shared" si="9"/>
        <v>0</v>
      </c>
      <c r="AR19" s="3">
        <v>0</v>
      </c>
      <c r="AS19" s="3">
        <f t="shared" si="10"/>
        <v>0</v>
      </c>
      <c r="AT19" s="3">
        <v>0</v>
      </c>
      <c r="AU19" s="3">
        <f t="shared" si="11"/>
        <v>0</v>
      </c>
      <c r="AV19" s="3">
        <v>0</v>
      </c>
      <c r="AW19" s="3">
        <f t="shared" si="12"/>
        <v>0</v>
      </c>
      <c r="AX19" s="18" t="s">
        <v>135</v>
      </c>
      <c r="AY19" s="24">
        <f t="shared" si="13"/>
        <v>2494</v>
      </c>
      <c r="AZ19" s="24">
        <f t="shared" si="14"/>
        <v>45694</v>
      </c>
      <c r="BA19" s="6" t="s">
        <v>136</v>
      </c>
      <c r="BB19" s="3" t="s">
        <v>137</v>
      </c>
      <c r="BC19" s="6" t="s">
        <v>138</v>
      </c>
      <c r="BD19" s="3" t="s">
        <v>139</v>
      </c>
      <c r="BE19" s="6" t="s">
        <v>140</v>
      </c>
      <c r="BF19" s="3"/>
      <c r="BG19" s="3"/>
      <c r="BH19" s="3" t="s">
        <v>54</v>
      </c>
      <c r="BI19" s="3">
        <v>492065058</v>
      </c>
      <c r="BJ19" s="3" t="s">
        <v>141</v>
      </c>
      <c r="BK19" s="4">
        <v>45812.436180555553</v>
      </c>
      <c r="BL19" s="3"/>
      <c r="BM19" s="3"/>
      <c r="BN19" s="3" t="s">
        <v>44</v>
      </c>
      <c r="BO19" s="3" t="s">
        <v>45</v>
      </c>
      <c r="BP19" s="3" t="s">
        <v>46</v>
      </c>
      <c r="BQ19" s="3"/>
      <c r="BR19" s="3">
        <v>18</v>
      </c>
    </row>
    <row r="20" spans="1:70" x14ac:dyDescent="0.45">
      <c r="A20" s="2">
        <v>45811.562393078697</v>
      </c>
      <c r="B20" s="2">
        <v>45812.462688738429</v>
      </c>
      <c r="D20" s="17">
        <v>45811</v>
      </c>
      <c r="E20" s="3" t="s">
        <v>47</v>
      </c>
      <c r="F20" s="3" t="s">
        <v>41</v>
      </c>
      <c r="G20" s="3">
        <v>4</v>
      </c>
      <c r="H20" s="3">
        <v>18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 t="s">
        <v>1329</v>
      </c>
      <c r="O20" s="3">
        <v>36</v>
      </c>
      <c r="P20" s="3">
        <v>4</v>
      </c>
      <c r="Q20" s="3">
        <f t="shared" si="0"/>
        <v>144</v>
      </c>
      <c r="R20" s="3" t="s">
        <v>49</v>
      </c>
      <c r="S20" s="3">
        <v>4</v>
      </c>
      <c r="T20" s="3">
        <v>0</v>
      </c>
      <c r="U20" s="25">
        <v>14400</v>
      </c>
      <c r="V20" s="3">
        <v>0</v>
      </c>
      <c r="W20" s="3">
        <v>0</v>
      </c>
      <c r="X20" s="3">
        <v>0</v>
      </c>
      <c r="Y20" s="3" t="s">
        <v>43</v>
      </c>
      <c r="Z20" s="3">
        <v>78</v>
      </c>
      <c r="AA20" s="3">
        <f t="shared" si="1"/>
        <v>702</v>
      </c>
      <c r="AB20" s="3">
        <v>16</v>
      </c>
      <c r="AC20" s="3">
        <f t="shared" si="2"/>
        <v>1280</v>
      </c>
      <c r="AD20" s="3">
        <v>100</v>
      </c>
      <c r="AE20" s="3">
        <f t="shared" si="3"/>
        <v>200</v>
      </c>
      <c r="AF20" s="3">
        <v>78</v>
      </c>
      <c r="AG20" s="3">
        <f t="shared" si="4"/>
        <v>312</v>
      </c>
      <c r="AH20" s="3">
        <v>0</v>
      </c>
      <c r="AI20" s="3">
        <f t="shared" si="5"/>
        <v>0</v>
      </c>
      <c r="AJ20" s="3">
        <v>0</v>
      </c>
      <c r="AK20" s="3">
        <f t="shared" si="6"/>
        <v>0</v>
      </c>
      <c r="AL20" s="3">
        <v>0</v>
      </c>
      <c r="AM20" s="3">
        <f t="shared" si="7"/>
        <v>0</v>
      </c>
      <c r="AN20" s="3">
        <v>0</v>
      </c>
      <c r="AO20" s="3">
        <f t="shared" si="8"/>
        <v>0</v>
      </c>
      <c r="AP20" s="3">
        <v>0</v>
      </c>
      <c r="AQ20" s="3">
        <f t="shared" si="9"/>
        <v>0</v>
      </c>
      <c r="AR20" s="3">
        <v>0</v>
      </c>
      <c r="AS20" s="3">
        <f t="shared" si="10"/>
        <v>0</v>
      </c>
      <c r="AT20" s="3">
        <v>0</v>
      </c>
      <c r="AU20" s="3">
        <f t="shared" si="11"/>
        <v>0</v>
      </c>
      <c r="AV20" s="3">
        <v>0</v>
      </c>
      <c r="AW20" s="3">
        <f t="shared" si="12"/>
        <v>0</v>
      </c>
      <c r="AX20" s="18" t="s">
        <v>142</v>
      </c>
      <c r="AY20" s="24">
        <f t="shared" si="13"/>
        <v>2494</v>
      </c>
      <c r="AZ20" s="24">
        <f t="shared" si="14"/>
        <v>16894</v>
      </c>
      <c r="BA20" s="6" t="s">
        <v>143</v>
      </c>
      <c r="BB20" s="3" t="s">
        <v>144</v>
      </c>
      <c r="BC20" s="6" t="s">
        <v>145</v>
      </c>
      <c r="BD20" s="3"/>
      <c r="BE20" s="3"/>
      <c r="BF20" s="3"/>
      <c r="BG20" s="3"/>
      <c r="BH20" s="3" t="s">
        <v>54</v>
      </c>
      <c r="BI20" s="3">
        <v>492065166</v>
      </c>
      <c r="BJ20" s="3" t="s">
        <v>146</v>
      </c>
      <c r="BK20" s="4">
        <v>45812.436319444438</v>
      </c>
      <c r="BL20" s="3"/>
      <c r="BM20" s="3"/>
      <c r="BN20" s="3" t="s">
        <v>44</v>
      </c>
      <c r="BO20" s="3" t="s">
        <v>45</v>
      </c>
      <c r="BP20" s="3" t="s">
        <v>46</v>
      </c>
      <c r="BQ20" s="3"/>
      <c r="BR20" s="3">
        <v>19</v>
      </c>
    </row>
    <row r="21" spans="1:70" x14ac:dyDescent="0.45">
      <c r="A21" s="2">
        <v>45811.563502997677</v>
      </c>
      <c r="B21" s="2">
        <v>45812.463237418982</v>
      </c>
      <c r="D21" s="17">
        <v>45811</v>
      </c>
      <c r="E21" s="3" t="s">
        <v>47</v>
      </c>
      <c r="F21" s="3" t="s">
        <v>41</v>
      </c>
      <c r="G21" s="3">
        <v>4</v>
      </c>
      <c r="H21" s="3">
        <v>19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 t="s">
        <v>1330</v>
      </c>
      <c r="O21" s="3">
        <v>27</v>
      </c>
      <c r="P21" s="3">
        <v>3</v>
      </c>
      <c r="Q21" s="3">
        <f t="shared" si="0"/>
        <v>81</v>
      </c>
      <c r="R21" s="3" t="s">
        <v>49</v>
      </c>
      <c r="S21" s="3">
        <v>3</v>
      </c>
      <c r="T21" s="3">
        <v>0</v>
      </c>
      <c r="U21" s="25">
        <v>8100</v>
      </c>
      <c r="V21" s="3">
        <v>0</v>
      </c>
      <c r="W21" s="3">
        <v>0</v>
      </c>
      <c r="X21" s="3">
        <v>0</v>
      </c>
      <c r="Y21" s="3" t="s">
        <v>43</v>
      </c>
      <c r="Z21" s="3">
        <v>45</v>
      </c>
      <c r="AA21" s="3">
        <f t="shared" si="1"/>
        <v>405</v>
      </c>
      <c r="AB21" s="3">
        <v>16</v>
      </c>
      <c r="AC21" s="3">
        <f t="shared" si="2"/>
        <v>1280</v>
      </c>
      <c r="AD21" s="3">
        <v>125</v>
      </c>
      <c r="AE21" s="3">
        <f t="shared" si="3"/>
        <v>250</v>
      </c>
      <c r="AF21" s="3">
        <v>120</v>
      </c>
      <c r="AG21" s="3">
        <f t="shared" si="4"/>
        <v>480</v>
      </c>
      <c r="AH21" s="3">
        <v>0</v>
      </c>
      <c r="AI21" s="3">
        <f t="shared" si="5"/>
        <v>0</v>
      </c>
      <c r="AJ21" s="3">
        <v>0</v>
      </c>
      <c r="AK21" s="3">
        <f t="shared" si="6"/>
        <v>0</v>
      </c>
      <c r="AL21" s="3">
        <v>0</v>
      </c>
      <c r="AM21" s="3">
        <f t="shared" si="7"/>
        <v>0</v>
      </c>
      <c r="AN21" s="3">
        <v>0</v>
      </c>
      <c r="AO21" s="3">
        <f t="shared" si="8"/>
        <v>0</v>
      </c>
      <c r="AP21" s="3">
        <v>0</v>
      </c>
      <c r="AQ21" s="3">
        <f t="shared" si="9"/>
        <v>0</v>
      </c>
      <c r="AR21" s="3">
        <v>0</v>
      </c>
      <c r="AS21" s="3">
        <f t="shared" si="10"/>
        <v>0</v>
      </c>
      <c r="AT21" s="3">
        <v>0</v>
      </c>
      <c r="AU21" s="3">
        <f t="shared" si="11"/>
        <v>0</v>
      </c>
      <c r="AV21" s="3">
        <v>0</v>
      </c>
      <c r="AW21" s="3">
        <f t="shared" si="12"/>
        <v>0</v>
      </c>
      <c r="AX21" s="18" t="s">
        <v>147</v>
      </c>
      <c r="AY21" s="24">
        <f t="shared" si="13"/>
        <v>2415</v>
      </c>
      <c r="AZ21" s="24">
        <f t="shared" si="14"/>
        <v>10515</v>
      </c>
      <c r="BA21" s="6" t="s">
        <v>148</v>
      </c>
      <c r="BB21" s="3" t="s">
        <v>149</v>
      </c>
      <c r="BC21" s="6" t="s">
        <v>150</v>
      </c>
      <c r="BD21" s="3"/>
      <c r="BE21" s="3"/>
      <c r="BF21" s="3"/>
      <c r="BG21" s="3"/>
      <c r="BH21" s="3" t="s">
        <v>54</v>
      </c>
      <c r="BI21" s="3">
        <v>492065290</v>
      </c>
      <c r="BJ21" s="3" t="s">
        <v>151</v>
      </c>
      <c r="BK21" s="4">
        <v>45812.436469907407</v>
      </c>
      <c r="BL21" s="3"/>
      <c r="BM21" s="3"/>
      <c r="BN21" s="3" t="s">
        <v>44</v>
      </c>
      <c r="BO21" s="3" t="s">
        <v>45</v>
      </c>
      <c r="BP21" s="3" t="s">
        <v>46</v>
      </c>
      <c r="BQ21" s="3"/>
      <c r="BR21" s="3">
        <v>20</v>
      </c>
    </row>
    <row r="22" spans="1:70" x14ac:dyDescent="0.45">
      <c r="A22" s="2">
        <v>45811.567556331021</v>
      </c>
      <c r="B22" s="2">
        <v>45812.466254560182</v>
      </c>
      <c r="D22" s="17">
        <v>45811</v>
      </c>
      <c r="E22" s="3" t="s">
        <v>47</v>
      </c>
      <c r="F22" s="3" t="s">
        <v>41</v>
      </c>
      <c r="G22" s="3">
        <v>7</v>
      </c>
      <c r="H22" s="3">
        <v>1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 t="s">
        <v>1331</v>
      </c>
      <c r="O22" s="3">
        <v>60</v>
      </c>
      <c r="P22" s="3">
        <v>3</v>
      </c>
      <c r="Q22" s="3">
        <f t="shared" si="0"/>
        <v>180</v>
      </c>
      <c r="R22" s="3" t="s">
        <v>49</v>
      </c>
      <c r="S22" s="3">
        <v>3</v>
      </c>
      <c r="T22" s="3">
        <v>0</v>
      </c>
      <c r="U22" s="25">
        <v>4500</v>
      </c>
      <c r="V22" s="3">
        <v>0</v>
      </c>
      <c r="W22" s="3">
        <v>0</v>
      </c>
      <c r="X22" s="3">
        <v>0</v>
      </c>
      <c r="Y22" s="3" t="s">
        <v>43</v>
      </c>
      <c r="Z22" s="3">
        <v>0</v>
      </c>
      <c r="AA22" s="3">
        <f t="shared" si="1"/>
        <v>0</v>
      </c>
      <c r="AB22" s="3">
        <v>16</v>
      </c>
      <c r="AC22" s="3">
        <f t="shared" si="2"/>
        <v>1280</v>
      </c>
      <c r="AD22" s="3">
        <v>100</v>
      </c>
      <c r="AE22" s="3">
        <f t="shared" si="3"/>
        <v>200</v>
      </c>
      <c r="AF22" s="3">
        <v>135</v>
      </c>
      <c r="AG22" s="3">
        <f t="shared" si="4"/>
        <v>540</v>
      </c>
      <c r="AH22" s="3">
        <v>0</v>
      </c>
      <c r="AI22" s="3">
        <f t="shared" si="5"/>
        <v>0</v>
      </c>
      <c r="AJ22" s="3">
        <v>0</v>
      </c>
      <c r="AK22" s="3">
        <f t="shared" si="6"/>
        <v>0</v>
      </c>
      <c r="AL22" s="3">
        <v>0</v>
      </c>
      <c r="AM22" s="3">
        <f t="shared" si="7"/>
        <v>0</v>
      </c>
      <c r="AN22" s="3">
        <v>0</v>
      </c>
      <c r="AO22" s="3">
        <f t="shared" si="8"/>
        <v>0</v>
      </c>
      <c r="AP22" s="3">
        <v>0</v>
      </c>
      <c r="AQ22" s="3">
        <f t="shared" si="9"/>
        <v>0</v>
      </c>
      <c r="AR22" s="3">
        <v>0</v>
      </c>
      <c r="AS22" s="3">
        <f t="shared" si="10"/>
        <v>0</v>
      </c>
      <c r="AT22" s="3">
        <v>0</v>
      </c>
      <c r="AU22" s="3">
        <f t="shared" si="11"/>
        <v>0</v>
      </c>
      <c r="AV22" s="3">
        <v>0</v>
      </c>
      <c r="AW22" s="3">
        <f t="shared" si="12"/>
        <v>0</v>
      </c>
      <c r="AX22" s="18" t="s">
        <v>152</v>
      </c>
      <c r="AY22" s="24">
        <f t="shared" si="13"/>
        <v>2020</v>
      </c>
      <c r="AZ22" s="24">
        <f t="shared" si="14"/>
        <v>6520</v>
      </c>
      <c r="BA22" s="6" t="s">
        <v>153</v>
      </c>
      <c r="BB22" s="3" t="s">
        <v>154</v>
      </c>
      <c r="BC22" s="6" t="s">
        <v>155</v>
      </c>
      <c r="BD22" s="3"/>
      <c r="BE22" s="3"/>
      <c r="BF22" s="3"/>
      <c r="BG22" s="3"/>
      <c r="BH22" s="3" t="s">
        <v>54</v>
      </c>
      <c r="BI22" s="3">
        <v>492065398</v>
      </c>
      <c r="BJ22" s="3" t="s">
        <v>156</v>
      </c>
      <c r="BK22" s="4">
        <v>45812.436643518522</v>
      </c>
      <c r="BL22" s="3"/>
      <c r="BM22" s="3"/>
      <c r="BN22" s="3" t="s">
        <v>44</v>
      </c>
      <c r="BO22" s="3" t="s">
        <v>45</v>
      </c>
      <c r="BP22" s="3" t="s">
        <v>46</v>
      </c>
      <c r="BQ22" s="3"/>
      <c r="BR22" s="3">
        <v>21</v>
      </c>
    </row>
    <row r="23" spans="1:70" x14ac:dyDescent="0.45">
      <c r="A23" s="2">
        <v>45811.568829201387</v>
      </c>
      <c r="B23" s="2">
        <v>45812.467035775473</v>
      </c>
      <c r="D23" s="17">
        <v>45811</v>
      </c>
      <c r="E23" s="3" t="s">
        <v>47</v>
      </c>
      <c r="F23" s="3" t="s">
        <v>41</v>
      </c>
      <c r="G23" s="3">
        <v>7</v>
      </c>
      <c r="H23" s="3">
        <v>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 t="s">
        <v>1332</v>
      </c>
      <c r="O23" s="3">
        <v>484</v>
      </c>
      <c r="P23" s="3">
        <v>4</v>
      </c>
      <c r="Q23" s="3">
        <f t="shared" si="0"/>
        <v>1936</v>
      </c>
      <c r="R23" s="3" t="s">
        <v>49</v>
      </c>
      <c r="S23" s="3">
        <v>4</v>
      </c>
      <c r="T23" s="3">
        <v>0</v>
      </c>
      <c r="U23" s="25">
        <v>4800</v>
      </c>
      <c r="V23" s="3">
        <v>0</v>
      </c>
      <c r="W23" s="3">
        <v>0</v>
      </c>
      <c r="X23" s="3">
        <v>0</v>
      </c>
      <c r="Y23" s="3" t="s">
        <v>43</v>
      </c>
      <c r="Z23" s="3">
        <v>0</v>
      </c>
      <c r="AA23" s="3">
        <f t="shared" si="1"/>
        <v>0</v>
      </c>
      <c r="AB23" s="3">
        <v>14</v>
      </c>
      <c r="AC23" s="3">
        <f t="shared" si="2"/>
        <v>1120</v>
      </c>
      <c r="AD23" s="3">
        <v>100</v>
      </c>
      <c r="AE23" s="3">
        <f t="shared" si="3"/>
        <v>200</v>
      </c>
      <c r="AF23" s="3">
        <v>104</v>
      </c>
      <c r="AG23" s="3">
        <f t="shared" si="4"/>
        <v>416</v>
      </c>
      <c r="AH23" s="3">
        <v>0</v>
      </c>
      <c r="AI23" s="3">
        <f t="shared" si="5"/>
        <v>0</v>
      </c>
      <c r="AJ23" s="3">
        <v>0</v>
      </c>
      <c r="AK23" s="3">
        <f t="shared" si="6"/>
        <v>0</v>
      </c>
      <c r="AL23" s="3">
        <v>0</v>
      </c>
      <c r="AM23" s="3">
        <f t="shared" si="7"/>
        <v>0</v>
      </c>
      <c r="AN23" s="3">
        <v>0</v>
      </c>
      <c r="AO23" s="3">
        <f t="shared" si="8"/>
        <v>0</v>
      </c>
      <c r="AP23" s="3">
        <v>0</v>
      </c>
      <c r="AQ23" s="3">
        <f t="shared" si="9"/>
        <v>0</v>
      </c>
      <c r="AR23" s="3">
        <v>0</v>
      </c>
      <c r="AS23" s="3">
        <f t="shared" si="10"/>
        <v>0</v>
      </c>
      <c r="AT23" s="3">
        <v>0</v>
      </c>
      <c r="AU23" s="3">
        <f t="shared" si="11"/>
        <v>0</v>
      </c>
      <c r="AV23" s="3">
        <v>0</v>
      </c>
      <c r="AW23" s="3">
        <f t="shared" si="12"/>
        <v>0</v>
      </c>
      <c r="AX23" s="18" t="s">
        <v>157</v>
      </c>
      <c r="AY23" s="24">
        <f t="shared" si="13"/>
        <v>1736</v>
      </c>
      <c r="AZ23" s="24">
        <f t="shared" si="14"/>
        <v>6536</v>
      </c>
      <c r="BA23" s="6" t="s">
        <v>158</v>
      </c>
      <c r="BB23" s="3" t="s">
        <v>159</v>
      </c>
      <c r="BC23" s="6" t="s">
        <v>160</v>
      </c>
      <c r="BD23" s="3"/>
      <c r="BE23" s="3"/>
      <c r="BF23" s="3"/>
      <c r="BG23" s="3"/>
      <c r="BH23" s="3" t="s">
        <v>54</v>
      </c>
      <c r="BI23" s="3">
        <v>492065472</v>
      </c>
      <c r="BJ23" s="3" t="s">
        <v>161</v>
      </c>
      <c r="BK23" s="4">
        <v>45812.436782407407</v>
      </c>
      <c r="BL23" s="3"/>
      <c r="BM23" s="3"/>
      <c r="BN23" s="3" t="s">
        <v>44</v>
      </c>
      <c r="BO23" s="3" t="s">
        <v>45</v>
      </c>
      <c r="BP23" s="3" t="s">
        <v>46</v>
      </c>
      <c r="BQ23" s="3"/>
      <c r="BR23" s="3">
        <v>22</v>
      </c>
    </row>
    <row r="24" spans="1:70" x14ac:dyDescent="0.45">
      <c r="A24" s="2">
        <v>45811.569958425927</v>
      </c>
      <c r="B24" s="2">
        <v>45812.467550023153</v>
      </c>
      <c r="D24" s="17">
        <v>45811</v>
      </c>
      <c r="E24" s="3" t="s">
        <v>47</v>
      </c>
      <c r="F24" s="3" t="s">
        <v>41</v>
      </c>
      <c r="G24" s="3">
        <v>7</v>
      </c>
      <c r="H24" s="3">
        <v>3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 t="s">
        <v>1333</v>
      </c>
      <c r="O24" s="3">
        <v>24</v>
      </c>
      <c r="P24" s="3">
        <v>4</v>
      </c>
      <c r="Q24" s="3">
        <f t="shared" si="0"/>
        <v>96</v>
      </c>
      <c r="R24" s="3" t="s">
        <v>49</v>
      </c>
      <c r="S24" s="3">
        <v>4</v>
      </c>
      <c r="T24" s="3">
        <v>0</v>
      </c>
      <c r="U24" s="25">
        <v>2400</v>
      </c>
      <c r="V24" s="3">
        <v>0</v>
      </c>
      <c r="W24" s="3">
        <v>0</v>
      </c>
      <c r="X24" s="3">
        <v>0</v>
      </c>
      <c r="Y24" s="3" t="s">
        <v>43</v>
      </c>
      <c r="Z24" s="3">
        <v>0</v>
      </c>
      <c r="AA24" s="3">
        <f t="shared" si="1"/>
        <v>0</v>
      </c>
      <c r="AB24" s="3">
        <v>6</v>
      </c>
      <c r="AC24" s="3">
        <f t="shared" si="2"/>
        <v>480</v>
      </c>
      <c r="AD24" s="3">
        <v>0</v>
      </c>
      <c r="AE24" s="3">
        <f t="shared" si="3"/>
        <v>0</v>
      </c>
      <c r="AF24" s="3">
        <v>52</v>
      </c>
      <c r="AG24" s="3">
        <f t="shared" si="4"/>
        <v>208</v>
      </c>
      <c r="AH24" s="3">
        <v>0</v>
      </c>
      <c r="AI24" s="3">
        <f t="shared" si="5"/>
        <v>0</v>
      </c>
      <c r="AJ24" s="3">
        <v>0</v>
      </c>
      <c r="AK24" s="3">
        <f t="shared" si="6"/>
        <v>0</v>
      </c>
      <c r="AL24" s="3">
        <v>0</v>
      </c>
      <c r="AM24" s="3">
        <f t="shared" si="7"/>
        <v>0</v>
      </c>
      <c r="AN24" s="3">
        <v>0</v>
      </c>
      <c r="AO24" s="3">
        <f t="shared" si="8"/>
        <v>0</v>
      </c>
      <c r="AP24" s="3">
        <v>0</v>
      </c>
      <c r="AQ24" s="3">
        <f t="shared" si="9"/>
        <v>0</v>
      </c>
      <c r="AR24" s="3">
        <v>0</v>
      </c>
      <c r="AS24" s="3">
        <f t="shared" si="10"/>
        <v>0</v>
      </c>
      <c r="AT24" s="3">
        <v>0</v>
      </c>
      <c r="AU24" s="3">
        <f t="shared" si="11"/>
        <v>0</v>
      </c>
      <c r="AV24" s="3">
        <v>0</v>
      </c>
      <c r="AW24" s="3">
        <f t="shared" si="12"/>
        <v>0</v>
      </c>
      <c r="AX24" s="18" t="s">
        <v>162</v>
      </c>
      <c r="AY24" s="24">
        <f t="shared" si="13"/>
        <v>688</v>
      </c>
      <c r="AZ24" s="24">
        <f t="shared" si="14"/>
        <v>3088</v>
      </c>
      <c r="BA24" s="6" t="s">
        <v>163</v>
      </c>
      <c r="BB24" s="3" t="s">
        <v>164</v>
      </c>
      <c r="BC24" s="6" t="s">
        <v>165</v>
      </c>
      <c r="BD24" s="3"/>
      <c r="BE24" s="3"/>
      <c r="BF24" s="3"/>
      <c r="BG24" s="3"/>
      <c r="BH24" s="3" t="s">
        <v>54</v>
      </c>
      <c r="BI24" s="3">
        <v>492065621</v>
      </c>
      <c r="BJ24" s="3" t="s">
        <v>166</v>
      </c>
      <c r="BK24" s="4">
        <v>45812.437002314808</v>
      </c>
      <c r="BL24" s="3"/>
      <c r="BM24" s="3"/>
      <c r="BN24" s="3" t="s">
        <v>44</v>
      </c>
      <c r="BO24" s="3" t="s">
        <v>45</v>
      </c>
      <c r="BP24" s="3" t="s">
        <v>46</v>
      </c>
      <c r="BQ24" s="3"/>
      <c r="BR24" s="3">
        <v>23</v>
      </c>
    </row>
    <row r="25" spans="1:70" x14ac:dyDescent="0.45">
      <c r="A25" s="2">
        <v>45811.57095090278</v>
      </c>
      <c r="B25" s="2">
        <v>45812.467971226863</v>
      </c>
      <c r="D25" s="17">
        <v>45811</v>
      </c>
      <c r="E25" s="3" t="s">
        <v>47</v>
      </c>
      <c r="F25" s="3" t="s">
        <v>41</v>
      </c>
      <c r="G25" s="3">
        <v>7</v>
      </c>
      <c r="H25" s="3">
        <v>4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 t="s">
        <v>1334</v>
      </c>
      <c r="O25" s="3">
        <v>30</v>
      </c>
      <c r="P25" s="3">
        <v>4</v>
      </c>
      <c r="Q25" s="3">
        <f t="shared" si="0"/>
        <v>120</v>
      </c>
      <c r="R25" s="3" t="s">
        <v>49</v>
      </c>
      <c r="S25" s="3">
        <v>4</v>
      </c>
      <c r="T25" s="3">
        <v>0</v>
      </c>
      <c r="U25" s="25">
        <v>12000</v>
      </c>
      <c r="V25" s="3">
        <v>0</v>
      </c>
      <c r="W25" s="3">
        <v>0</v>
      </c>
      <c r="X25" s="3">
        <v>0</v>
      </c>
      <c r="Y25" s="3" t="s">
        <v>43</v>
      </c>
      <c r="Z25" s="3">
        <v>0</v>
      </c>
      <c r="AA25" s="3">
        <f t="shared" si="1"/>
        <v>0</v>
      </c>
      <c r="AB25" s="3">
        <v>10</v>
      </c>
      <c r="AC25" s="3">
        <f t="shared" si="2"/>
        <v>800</v>
      </c>
      <c r="AD25" s="3">
        <v>100</v>
      </c>
      <c r="AE25" s="3">
        <f t="shared" si="3"/>
        <v>200</v>
      </c>
      <c r="AF25" s="3">
        <v>65</v>
      </c>
      <c r="AG25" s="3">
        <f t="shared" si="4"/>
        <v>260</v>
      </c>
      <c r="AH25" s="3">
        <v>0</v>
      </c>
      <c r="AI25" s="3">
        <f t="shared" si="5"/>
        <v>0</v>
      </c>
      <c r="AJ25" s="3">
        <v>0</v>
      </c>
      <c r="AK25" s="3">
        <f t="shared" si="6"/>
        <v>0</v>
      </c>
      <c r="AL25" s="3">
        <v>0</v>
      </c>
      <c r="AM25" s="3">
        <f t="shared" si="7"/>
        <v>0</v>
      </c>
      <c r="AN25" s="3">
        <v>0</v>
      </c>
      <c r="AO25" s="3">
        <f t="shared" si="8"/>
        <v>0</v>
      </c>
      <c r="AP25" s="3">
        <v>0</v>
      </c>
      <c r="AQ25" s="3">
        <f t="shared" si="9"/>
        <v>0</v>
      </c>
      <c r="AR25" s="3">
        <v>0</v>
      </c>
      <c r="AS25" s="3">
        <f t="shared" si="10"/>
        <v>0</v>
      </c>
      <c r="AT25" s="3">
        <v>0</v>
      </c>
      <c r="AU25" s="3">
        <f t="shared" si="11"/>
        <v>0</v>
      </c>
      <c r="AV25" s="3">
        <v>0</v>
      </c>
      <c r="AW25" s="3">
        <f t="shared" si="12"/>
        <v>0</v>
      </c>
      <c r="AX25" s="18" t="s">
        <v>167</v>
      </c>
      <c r="AY25" s="24">
        <f t="shared" si="13"/>
        <v>1260</v>
      </c>
      <c r="AZ25" s="24">
        <f t="shared" si="14"/>
        <v>13260</v>
      </c>
      <c r="BA25" s="6" t="s">
        <v>168</v>
      </c>
      <c r="BB25" s="3" t="s">
        <v>169</v>
      </c>
      <c r="BC25" s="6" t="s">
        <v>170</v>
      </c>
      <c r="BD25" s="3"/>
      <c r="BE25" s="3"/>
      <c r="BF25" s="3"/>
      <c r="BG25" s="3"/>
      <c r="BH25" s="3" t="s">
        <v>54</v>
      </c>
      <c r="BI25" s="3">
        <v>492065762</v>
      </c>
      <c r="BJ25" s="3" t="s">
        <v>171</v>
      </c>
      <c r="BK25" s="4">
        <v>45812.437164351853</v>
      </c>
      <c r="BL25" s="3"/>
      <c r="BM25" s="3"/>
      <c r="BN25" s="3" t="s">
        <v>44</v>
      </c>
      <c r="BO25" s="3" t="s">
        <v>45</v>
      </c>
      <c r="BP25" s="3" t="s">
        <v>46</v>
      </c>
      <c r="BQ25" s="3"/>
      <c r="BR25" s="3">
        <v>24</v>
      </c>
    </row>
    <row r="26" spans="1:70" x14ac:dyDescent="0.45">
      <c r="A26" s="2">
        <v>45811.57192278935</v>
      </c>
      <c r="B26" s="2">
        <v>45812.468349872688</v>
      </c>
      <c r="D26" s="17">
        <v>45811</v>
      </c>
      <c r="E26" s="3" t="s">
        <v>47</v>
      </c>
      <c r="F26" s="3" t="s">
        <v>41</v>
      </c>
      <c r="G26" s="3">
        <v>7</v>
      </c>
      <c r="H26" s="3">
        <v>5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 t="s">
        <v>1335</v>
      </c>
      <c r="O26" s="3">
        <v>30</v>
      </c>
      <c r="P26" s="3">
        <v>4</v>
      </c>
      <c r="Q26" s="3">
        <f t="shared" si="0"/>
        <v>120</v>
      </c>
      <c r="R26" s="3" t="s">
        <v>49</v>
      </c>
      <c r="S26" s="3">
        <v>4</v>
      </c>
      <c r="T26" s="3">
        <v>0</v>
      </c>
      <c r="U26" s="25">
        <v>12000</v>
      </c>
      <c r="V26" s="3">
        <v>0</v>
      </c>
      <c r="W26" s="3">
        <v>0</v>
      </c>
      <c r="X26" s="3">
        <v>0</v>
      </c>
      <c r="Y26" s="3" t="s">
        <v>43</v>
      </c>
      <c r="Z26" s="3">
        <v>0</v>
      </c>
      <c r="AA26" s="3">
        <f t="shared" si="1"/>
        <v>0</v>
      </c>
      <c r="AB26" s="3">
        <v>12</v>
      </c>
      <c r="AC26" s="3">
        <f t="shared" si="2"/>
        <v>960</v>
      </c>
      <c r="AD26" s="3">
        <v>100</v>
      </c>
      <c r="AE26" s="3">
        <f t="shared" si="3"/>
        <v>200</v>
      </c>
      <c r="AF26" s="3">
        <v>65</v>
      </c>
      <c r="AG26" s="3">
        <f t="shared" si="4"/>
        <v>260</v>
      </c>
      <c r="AH26" s="3">
        <v>0</v>
      </c>
      <c r="AI26" s="3">
        <f t="shared" si="5"/>
        <v>0</v>
      </c>
      <c r="AJ26" s="3">
        <v>0</v>
      </c>
      <c r="AK26" s="3">
        <f t="shared" si="6"/>
        <v>0</v>
      </c>
      <c r="AL26" s="3">
        <v>0</v>
      </c>
      <c r="AM26" s="3">
        <f t="shared" si="7"/>
        <v>0</v>
      </c>
      <c r="AN26" s="3">
        <v>0</v>
      </c>
      <c r="AO26" s="3">
        <f t="shared" si="8"/>
        <v>0</v>
      </c>
      <c r="AP26" s="3">
        <v>0</v>
      </c>
      <c r="AQ26" s="3">
        <f t="shared" si="9"/>
        <v>0</v>
      </c>
      <c r="AR26" s="3">
        <v>0</v>
      </c>
      <c r="AS26" s="3">
        <f t="shared" si="10"/>
        <v>0</v>
      </c>
      <c r="AT26" s="3">
        <v>0</v>
      </c>
      <c r="AU26" s="3">
        <f t="shared" si="11"/>
        <v>0</v>
      </c>
      <c r="AV26" s="3">
        <v>0</v>
      </c>
      <c r="AW26" s="3">
        <f t="shared" si="12"/>
        <v>0</v>
      </c>
      <c r="AX26" s="18" t="s">
        <v>172</v>
      </c>
      <c r="AY26" s="24">
        <f t="shared" si="13"/>
        <v>1420</v>
      </c>
      <c r="AZ26" s="24">
        <f t="shared" si="14"/>
        <v>13420</v>
      </c>
      <c r="BA26" s="6" t="s">
        <v>173</v>
      </c>
      <c r="BB26" s="3" t="s">
        <v>174</v>
      </c>
      <c r="BC26" s="6" t="s">
        <v>175</v>
      </c>
      <c r="BD26" s="3"/>
      <c r="BE26" s="3"/>
      <c r="BF26" s="3"/>
      <c r="BG26" s="3"/>
      <c r="BH26" s="3" t="s">
        <v>54</v>
      </c>
      <c r="BI26" s="3">
        <v>492065979</v>
      </c>
      <c r="BJ26" s="3" t="s">
        <v>176</v>
      </c>
      <c r="BK26" s="4">
        <v>45812.437361111108</v>
      </c>
      <c r="BL26" s="3"/>
      <c r="BM26" s="3"/>
      <c r="BN26" s="3" t="s">
        <v>44</v>
      </c>
      <c r="BO26" s="3" t="s">
        <v>45</v>
      </c>
      <c r="BP26" s="3" t="s">
        <v>46</v>
      </c>
      <c r="BQ26" s="3"/>
      <c r="BR26" s="3">
        <v>25</v>
      </c>
    </row>
    <row r="27" spans="1:70" x14ac:dyDescent="0.45">
      <c r="A27" s="2">
        <v>45811.573313483786</v>
      </c>
      <c r="B27" s="2">
        <v>45812.468724363433</v>
      </c>
      <c r="D27" s="17">
        <v>45811</v>
      </c>
      <c r="E27" s="3" t="s">
        <v>47</v>
      </c>
      <c r="F27" s="3" t="s">
        <v>41</v>
      </c>
      <c r="G27" s="3">
        <v>7</v>
      </c>
      <c r="H27" s="3">
        <v>6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 t="s">
        <v>1338</v>
      </c>
      <c r="O27" s="3">
        <v>30</v>
      </c>
      <c r="P27" s="3">
        <v>3</v>
      </c>
      <c r="Q27" s="3">
        <f t="shared" si="0"/>
        <v>90</v>
      </c>
      <c r="R27" s="3" t="s">
        <v>49</v>
      </c>
      <c r="S27" s="3">
        <v>3</v>
      </c>
      <c r="T27" s="3">
        <v>0</v>
      </c>
      <c r="U27" s="25">
        <v>2250</v>
      </c>
      <c r="V27" s="3">
        <v>0</v>
      </c>
      <c r="W27" s="3">
        <v>0</v>
      </c>
      <c r="X27" s="3">
        <v>0</v>
      </c>
      <c r="Y27" s="3" t="s">
        <v>43</v>
      </c>
      <c r="Z27" s="3">
        <v>0</v>
      </c>
      <c r="AA27" s="3">
        <f t="shared" si="1"/>
        <v>0</v>
      </c>
      <c r="AB27" s="3">
        <v>2</v>
      </c>
      <c r="AC27" s="3">
        <f t="shared" si="2"/>
        <v>160</v>
      </c>
      <c r="AD27" s="3">
        <v>0</v>
      </c>
      <c r="AE27" s="3">
        <f t="shared" si="3"/>
        <v>0</v>
      </c>
      <c r="AF27" s="3">
        <v>50</v>
      </c>
      <c r="AG27" s="3">
        <f t="shared" si="4"/>
        <v>200</v>
      </c>
      <c r="AH27" s="3">
        <v>0</v>
      </c>
      <c r="AI27" s="3">
        <f t="shared" si="5"/>
        <v>0</v>
      </c>
      <c r="AJ27" s="3">
        <v>0</v>
      </c>
      <c r="AK27" s="3">
        <f t="shared" si="6"/>
        <v>0</v>
      </c>
      <c r="AL27" s="3">
        <v>0</v>
      </c>
      <c r="AM27" s="3">
        <f t="shared" si="7"/>
        <v>0</v>
      </c>
      <c r="AN27" s="3">
        <v>0</v>
      </c>
      <c r="AO27" s="3">
        <f t="shared" si="8"/>
        <v>0</v>
      </c>
      <c r="AP27" s="3">
        <v>0</v>
      </c>
      <c r="AQ27" s="3">
        <f t="shared" si="9"/>
        <v>0</v>
      </c>
      <c r="AR27" s="3">
        <v>0</v>
      </c>
      <c r="AS27" s="3">
        <f t="shared" si="10"/>
        <v>0</v>
      </c>
      <c r="AT27" s="3">
        <v>0</v>
      </c>
      <c r="AU27" s="3">
        <f t="shared" si="11"/>
        <v>0</v>
      </c>
      <c r="AV27" s="3">
        <v>0</v>
      </c>
      <c r="AW27" s="3">
        <f t="shared" si="12"/>
        <v>0</v>
      </c>
      <c r="AX27" s="18" t="s">
        <v>177</v>
      </c>
      <c r="AY27" s="24">
        <f t="shared" si="13"/>
        <v>360</v>
      </c>
      <c r="AZ27" s="24">
        <f t="shared" si="14"/>
        <v>2610</v>
      </c>
      <c r="BA27" s="6" t="s">
        <v>178</v>
      </c>
      <c r="BB27" s="3" t="s">
        <v>179</v>
      </c>
      <c r="BC27" s="6" t="s">
        <v>180</v>
      </c>
      <c r="BD27" s="3"/>
      <c r="BE27" s="3"/>
      <c r="BF27" s="3"/>
      <c r="BG27" s="3"/>
      <c r="BH27" s="3" t="s">
        <v>54</v>
      </c>
      <c r="BI27" s="3">
        <v>492066204</v>
      </c>
      <c r="BJ27" s="3" t="s">
        <v>181</v>
      </c>
      <c r="BK27" s="4">
        <v>45812.437615740739</v>
      </c>
      <c r="BL27" s="3"/>
      <c r="BM27" s="3"/>
      <c r="BN27" s="3" t="s">
        <v>44</v>
      </c>
      <c r="BO27" s="3" t="s">
        <v>45</v>
      </c>
      <c r="BP27" s="3" t="s">
        <v>46</v>
      </c>
      <c r="BQ27" s="3"/>
      <c r="BR27" s="3">
        <v>26</v>
      </c>
    </row>
    <row r="28" spans="1:70" x14ac:dyDescent="0.45">
      <c r="A28" s="2">
        <v>45811.574620104169</v>
      </c>
      <c r="B28" s="2">
        <v>45812.469158935193</v>
      </c>
      <c r="D28" s="17">
        <v>45811</v>
      </c>
      <c r="E28" s="3" t="s">
        <v>47</v>
      </c>
      <c r="F28" s="3" t="s">
        <v>41</v>
      </c>
      <c r="G28" s="3">
        <v>7</v>
      </c>
      <c r="H28" s="3">
        <v>7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 t="s">
        <v>1339</v>
      </c>
      <c r="O28" s="3">
        <v>30</v>
      </c>
      <c r="P28" s="3">
        <v>4</v>
      </c>
      <c r="Q28" s="3">
        <f t="shared" si="0"/>
        <v>120</v>
      </c>
      <c r="R28" s="3" t="s">
        <v>49</v>
      </c>
      <c r="S28" s="3">
        <v>4</v>
      </c>
      <c r="T28" s="3">
        <v>0</v>
      </c>
      <c r="U28" s="25">
        <v>3000</v>
      </c>
      <c r="V28" s="3">
        <v>0</v>
      </c>
      <c r="W28" s="3">
        <v>0</v>
      </c>
      <c r="X28" s="3">
        <v>0</v>
      </c>
      <c r="Y28" s="3" t="s">
        <v>43</v>
      </c>
      <c r="Z28" s="3">
        <v>0</v>
      </c>
      <c r="AA28" s="3">
        <f t="shared" si="1"/>
        <v>0</v>
      </c>
      <c r="AB28" s="3">
        <v>6</v>
      </c>
      <c r="AC28" s="3">
        <f t="shared" si="2"/>
        <v>480</v>
      </c>
      <c r="AD28" s="3">
        <v>50</v>
      </c>
      <c r="AE28" s="3">
        <f t="shared" si="3"/>
        <v>100</v>
      </c>
      <c r="AF28" s="3">
        <v>65</v>
      </c>
      <c r="AG28" s="3">
        <f t="shared" si="4"/>
        <v>260</v>
      </c>
      <c r="AH28" s="3">
        <v>0</v>
      </c>
      <c r="AI28" s="3">
        <f t="shared" si="5"/>
        <v>0</v>
      </c>
      <c r="AJ28" s="3">
        <v>0</v>
      </c>
      <c r="AK28" s="3">
        <f t="shared" si="6"/>
        <v>0</v>
      </c>
      <c r="AL28" s="3">
        <v>0</v>
      </c>
      <c r="AM28" s="3">
        <f t="shared" si="7"/>
        <v>0</v>
      </c>
      <c r="AN28" s="3">
        <v>0</v>
      </c>
      <c r="AO28" s="3">
        <f t="shared" si="8"/>
        <v>0</v>
      </c>
      <c r="AP28" s="3">
        <v>0</v>
      </c>
      <c r="AQ28" s="3">
        <f t="shared" si="9"/>
        <v>0</v>
      </c>
      <c r="AR28" s="3">
        <v>0</v>
      </c>
      <c r="AS28" s="3">
        <f t="shared" si="10"/>
        <v>0</v>
      </c>
      <c r="AT28" s="3">
        <v>0</v>
      </c>
      <c r="AU28" s="3">
        <f t="shared" si="11"/>
        <v>0</v>
      </c>
      <c r="AV28" s="3">
        <v>0</v>
      </c>
      <c r="AW28" s="3">
        <f t="shared" si="12"/>
        <v>0</v>
      </c>
      <c r="AX28" s="18" t="s">
        <v>182</v>
      </c>
      <c r="AY28" s="24">
        <f t="shared" si="13"/>
        <v>840</v>
      </c>
      <c r="AZ28" s="24">
        <f t="shared" si="14"/>
        <v>3840</v>
      </c>
      <c r="BA28" s="6" t="s">
        <v>183</v>
      </c>
      <c r="BB28" s="3" t="s">
        <v>184</v>
      </c>
      <c r="BC28" s="6" t="s">
        <v>185</v>
      </c>
      <c r="BD28" s="3"/>
      <c r="BE28" s="3"/>
      <c r="BF28" s="3"/>
      <c r="BG28" s="3"/>
      <c r="BH28" s="3" t="s">
        <v>54</v>
      </c>
      <c r="BI28" s="3">
        <v>492066413</v>
      </c>
      <c r="BJ28" s="3" t="s">
        <v>186</v>
      </c>
      <c r="BK28" s="4">
        <v>45812.4378125</v>
      </c>
      <c r="BL28" s="3"/>
      <c r="BM28" s="3"/>
      <c r="BN28" s="3" t="s">
        <v>44</v>
      </c>
      <c r="BO28" s="3" t="s">
        <v>45</v>
      </c>
      <c r="BP28" s="3" t="s">
        <v>46</v>
      </c>
      <c r="BQ28" s="3"/>
      <c r="BR28" s="3">
        <v>27</v>
      </c>
    </row>
    <row r="29" spans="1:70" x14ac:dyDescent="0.45">
      <c r="A29" s="2">
        <v>45811.576112164352</v>
      </c>
      <c r="B29" s="2">
        <v>45812.469732268517</v>
      </c>
      <c r="D29" s="17">
        <v>45811</v>
      </c>
      <c r="E29" s="3" t="s">
        <v>47</v>
      </c>
      <c r="F29" s="3" t="s">
        <v>41</v>
      </c>
      <c r="G29" s="3">
        <v>7</v>
      </c>
      <c r="H29" s="3">
        <v>8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 t="s">
        <v>1340</v>
      </c>
      <c r="O29" s="3">
        <v>48</v>
      </c>
      <c r="P29" s="3">
        <v>3</v>
      </c>
      <c r="Q29" s="3">
        <f t="shared" si="0"/>
        <v>144</v>
      </c>
      <c r="R29" s="3" t="s">
        <v>49</v>
      </c>
      <c r="S29" s="3">
        <v>3</v>
      </c>
      <c r="T29" s="3">
        <v>0</v>
      </c>
      <c r="U29" s="25">
        <v>3600</v>
      </c>
      <c r="V29" s="3">
        <v>0</v>
      </c>
      <c r="W29" s="3">
        <v>0</v>
      </c>
      <c r="X29" s="3">
        <v>0</v>
      </c>
      <c r="Y29" s="3" t="s">
        <v>43</v>
      </c>
      <c r="Z29" s="3">
        <v>0</v>
      </c>
      <c r="AA29" s="3">
        <f t="shared" si="1"/>
        <v>0</v>
      </c>
      <c r="AB29" s="3">
        <v>8</v>
      </c>
      <c r="AC29" s="3">
        <f t="shared" si="2"/>
        <v>640</v>
      </c>
      <c r="AD29" s="3">
        <v>50</v>
      </c>
      <c r="AE29" s="3">
        <f t="shared" si="3"/>
        <v>100</v>
      </c>
      <c r="AF29" s="3">
        <v>80</v>
      </c>
      <c r="AG29" s="3">
        <f t="shared" si="4"/>
        <v>320</v>
      </c>
      <c r="AH29" s="3">
        <v>0</v>
      </c>
      <c r="AI29" s="3">
        <f t="shared" si="5"/>
        <v>0</v>
      </c>
      <c r="AJ29" s="3">
        <v>0</v>
      </c>
      <c r="AK29" s="3">
        <f t="shared" si="6"/>
        <v>0</v>
      </c>
      <c r="AL29" s="3">
        <v>0</v>
      </c>
      <c r="AM29" s="3">
        <f t="shared" si="7"/>
        <v>0</v>
      </c>
      <c r="AN29" s="3">
        <v>0</v>
      </c>
      <c r="AO29" s="3">
        <f t="shared" si="8"/>
        <v>0</v>
      </c>
      <c r="AP29" s="3">
        <v>0</v>
      </c>
      <c r="AQ29" s="3">
        <f t="shared" si="9"/>
        <v>0</v>
      </c>
      <c r="AR29" s="3">
        <v>0</v>
      </c>
      <c r="AS29" s="3">
        <f t="shared" si="10"/>
        <v>0</v>
      </c>
      <c r="AT29" s="3">
        <v>0</v>
      </c>
      <c r="AU29" s="3">
        <f t="shared" si="11"/>
        <v>0</v>
      </c>
      <c r="AV29" s="3">
        <v>0</v>
      </c>
      <c r="AW29" s="3">
        <f t="shared" si="12"/>
        <v>0</v>
      </c>
      <c r="AX29" s="18" t="s">
        <v>187</v>
      </c>
      <c r="AY29" s="24">
        <f t="shared" si="13"/>
        <v>1060</v>
      </c>
      <c r="AZ29" s="24">
        <f t="shared" si="14"/>
        <v>4660</v>
      </c>
      <c r="BA29" s="6" t="s">
        <v>188</v>
      </c>
      <c r="BB29" s="3" t="s">
        <v>189</v>
      </c>
      <c r="BC29" s="6" t="s">
        <v>190</v>
      </c>
      <c r="BD29" s="3"/>
      <c r="BE29" s="3"/>
      <c r="BF29" s="3"/>
      <c r="BG29" s="3"/>
      <c r="BH29" s="3" t="s">
        <v>54</v>
      </c>
      <c r="BI29" s="3">
        <v>492066700</v>
      </c>
      <c r="BJ29" s="3" t="s">
        <v>191</v>
      </c>
      <c r="BK29" s="4">
        <v>45812.437997685192</v>
      </c>
      <c r="BL29" s="3"/>
      <c r="BM29" s="3"/>
      <c r="BN29" s="3" t="s">
        <v>44</v>
      </c>
      <c r="BO29" s="3" t="s">
        <v>45</v>
      </c>
      <c r="BP29" s="3" t="s">
        <v>46</v>
      </c>
      <c r="BQ29" s="3"/>
      <c r="BR29" s="3">
        <v>28</v>
      </c>
    </row>
    <row r="30" spans="1:70" x14ac:dyDescent="0.45">
      <c r="A30" s="2">
        <v>45811.577257210651</v>
      </c>
      <c r="B30" s="2">
        <v>45812.470386469897</v>
      </c>
      <c r="D30" s="17">
        <v>45811</v>
      </c>
      <c r="E30" s="3" t="s">
        <v>47</v>
      </c>
      <c r="F30" s="3" t="s">
        <v>41</v>
      </c>
      <c r="G30" s="3">
        <v>7</v>
      </c>
      <c r="H30" s="3">
        <v>9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 t="s">
        <v>1341</v>
      </c>
      <c r="O30" s="3">
        <v>48</v>
      </c>
      <c r="P30" s="3">
        <v>4</v>
      </c>
      <c r="Q30" s="3">
        <f t="shared" si="0"/>
        <v>192</v>
      </c>
      <c r="R30" s="3" t="s">
        <v>49</v>
      </c>
      <c r="S30" s="3">
        <v>4</v>
      </c>
      <c r="T30" s="3">
        <v>0</v>
      </c>
      <c r="U30" s="25">
        <v>4800</v>
      </c>
      <c r="V30" s="3">
        <v>0</v>
      </c>
      <c r="W30" s="3">
        <v>0</v>
      </c>
      <c r="X30" s="3">
        <v>0</v>
      </c>
      <c r="Y30" s="3" t="s">
        <v>43</v>
      </c>
      <c r="Z30" s="3">
        <v>0</v>
      </c>
      <c r="AA30" s="3">
        <f t="shared" si="1"/>
        <v>0</v>
      </c>
      <c r="AB30" s="3">
        <v>4</v>
      </c>
      <c r="AC30" s="3">
        <f t="shared" si="2"/>
        <v>320</v>
      </c>
      <c r="AD30" s="3">
        <v>0</v>
      </c>
      <c r="AE30" s="3">
        <f t="shared" si="3"/>
        <v>0</v>
      </c>
      <c r="AF30" s="3">
        <v>180</v>
      </c>
      <c r="AG30" s="3">
        <f t="shared" si="4"/>
        <v>720</v>
      </c>
      <c r="AH30" s="3">
        <v>0</v>
      </c>
      <c r="AI30" s="3">
        <f t="shared" si="5"/>
        <v>0</v>
      </c>
      <c r="AJ30" s="3">
        <v>0</v>
      </c>
      <c r="AK30" s="3">
        <f t="shared" si="6"/>
        <v>0</v>
      </c>
      <c r="AL30" s="3">
        <v>0</v>
      </c>
      <c r="AM30" s="3">
        <f t="shared" si="7"/>
        <v>0</v>
      </c>
      <c r="AN30" s="3">
        <v>0</v>
      </c>
      <c r="AO30" s="3">
        <f t="shared" si="8"/>
        <v>0</v>
      </c>
      <c r="AP30" s="3">
        <v>0</v>
      </c>
      <c r="AQ30" s="3">
        <f t="shared" si="9"/>
        <v>0</v>
      </c>
      <c r="AR30" s="3">
        <v>0</v>
      </c>
      <c r="AS30" s="3">
        <f t="shared" si="10"/>
        <v>0</v>
      </c>
      <c r="AT30" s="3">
        <v>0</v>
      </c>
      <c r="AU30" s="3">
        <f t="shared" si="11"/>
        <v>0</v>
      </c>
      <c r="AV30" s="3">
        <v>0</v>
      </c>
      <c r="AW30" s="3">
        <f t="shared" si="12"/>
        <v>0</v>
      </c>
      <c r="AX30" s="18" t="s">
        <v>192</v>
      </c>
      <c r="AY30" s="24">
        <f t="shared" si="13"/>
        <v>1040</v>
      </c>
      <c r="AZ30" s="24">
        <f t="shared" si="14"/>
        <v>5840</v>
      </c>
      <c r="BA30" s="6" t="s">
        <v>193</v>
      </c>
      <c r="BB30" s="3" t="s">
        <v>194</v>
      </c>
      <c r="BC30" s="6" t="s">
        <v>195</v>
      </c>
      <c r="BD30" s="3"/>
      <c r="BE30" s="3"/>
      <c r="BF30" s="3"/>
      <c r="BG30" s="3"/>
      <c r="BH30" s="3" t="s">
        <v>54</v>
      </c>
      <c r="BI30" s="3">
        <v>492066905</v>
      </c>
      <c r="BJ30" s="3" t="s">
        <v>196</v>
      </c>
      <c r="BK30" s="4">
        <v>45812.438148148147</v>
      </c>
      <c r="BL30" s="3"/>
      <c r="BM30" s="3"/>
      <c r="BN30" s="3" t="s">
        <v>44</v>
      </c>
      <c r="BO30" s="3" t="s">
        <v>45</v>
      </c>
      <c r="BP30" s="3" t="s">
        <v>46</v>
      </c>
      <c r="BQ30" s="3"/>
      <c r="BR30" s="3">
        <v>29</v>
      </c>
    </row>
    <row r="31" spans="1:70" x14ac:dyDescent="0.45">
      <c r="A31" s="2">
        <v>45811.578400891201</v>
      </c>
      <c r="B31" s="2">
        <v>45812.471525034722</v>
      </c>
      <c r="D31" s="17">
        <v>45811</v>
      </c>
      <c r="E31" s="3" t="s">
        <v>47</v>
      </c>
      <c r="F31" s="3" t="s">
        <v>41</v>
      </c>
      <c r="G31" s="3">
        <v>7</v>
      </c>
      <c r="H31" s="3">
        <v>10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 t="s">
        <v>1342</v>
      </c>
      <c r="O31" s="3">
        <v>15</v>
      </c>
      <c r="P31" s="3">
        <v>4</v>
      </c>
      <c r="Q31" s="3">
        <f t="shared" si="0"/>
        <v>60</v>
      </c>
      <c r="R31" s="3" t="s">
        <v>49</v>
      </c>
      <c r="S31" s="3">
        <v>4</v>
      </c>
      <c r="T31" s="3">
        <v>0</v>
      </c>
      <c r="U31" s="25">
        <v>1500</v>
      </c>
      <c r="V31" s="3">
        <v>0</v>
      </c>
      <c r="W31" s="3">
        <v>0</v>
      </c>
      <c r="X31" s="3">
        <v>0</v>
      </c>
      <c r="Y31" s="3" t="s">
        <v>43</v>
      </c>
      <c r="Z31" s="3">
        <v>0</v>
      </c>
      <c r="AA31" s="3">
        <f t="shared" si="1"/>
        <v>0</v>
      </c>
      <c r="AB31" s="3">
        <v>2</v>
      </c>
      <c r="AC31" s="3">
        <f t="shared" si="2"/>
        <v>160</v>
      </c>
      <c r="AD31" s="3">
        <v>0</v>
      </c>
      <c r="AE31" s="3">
        <f t="shared" si="3"/>
        <v>0</v>
      </c>
      <c r="AF31" s="3">
        <v>105</v>
      </c>
      <c r="AG31" s="3">
        <f t="shared" si="4"/>
        <v>420</v>
      </c>
      <c r="AH31" s="3">
        <v>0</v>
      </c>
      <c r="AI31" s="3">
        <f t="shared" si="5"/>
        <v>0</v>
      </c>
      <c r="AJ31" s="3">
        <v>0</v>
      </c>
      <c r="AK31" s="3">
        <f t="shared" si="6"/>
        <v>0</v>
      </c>
      <c r="AL31" s="3">
        <v>0</v>
      </c>
      <c r="AM31" s="3">
        <f t="shared" si="7"/>
        <v>0</v>
      </c>
      <c r="AN31" s="3">
        <v>0</v>
      </c>
      <c r="AO31" s="3">
        <f t="shared" si="8"/>
        <v>0</v>
      </c>
      <c r="AP31" s="3">
        <v>0</v>
      </c>
      <c r="AQ31" s="3">
        <f t="shared" si="9"/>
        <v>0</v>
      </c>
      <c r="AR31" s="3">
        <v>0</v>
      </c>
      <c r="AS31" s="3">
        <f t="shared" si="10"/>
        <v>0</v>
      </c>
      <c r="AT31" s="3">
        <v>0</v>
      </c>
      <c r="AU31" s="3">
        <f t="shared" si="11"/>
        <v>0</v>
      </c>
      <c r="AV31" s="3">
        <v>0</v>
      </c>
      <c r="AW31" s="3">
        <f t="shared" si="12"/>
        <v>0</v>
      </c>
      <c r="AX31" s="18" t="s">
        <v>197</v>
      </c>
      <c r="AY31" s="24">
        <f t="shared" si="13"/>
        <v>580</v>
      </c>
      <c r="AZ31" s="24">
        <f t="shared" si="14"/>
        <v>2080</v>
      </c>
      <c r="BA31" s="6" t="s">
        <v>198</v>
      </c>
      <c r="BB31" s="3" t="s">
        <v>199</v>
      </c>
      <c r="BC31" s="6" t="s">
        <v>200</v>
      </c>
      <c r="BD31" s="3"/>
      <c r="BE31" s="3"/>
      <c r="BF31" s="3"/>
      <c r="BG31" s="3"/>
      <c r="BH31" s="3" t="s">
        <v>54</v>
      </c>
      <c r="BI31" s="3">
        <v>492067122</v>
      </c>
      <c r="BJ31" s="3" t="s">
        <v>201</v>
      </c>
      <c r="BK31" s="4">
        <v>45812.438310185193</v>
      </c>
      <c r="BL31" s="3"/>
      <c r="BM31" s="3"/>
      <c r="BN31" s="3" t="s">
        <v>44</v>
      </c>
      <c r="BO31" s="3" t="s">
        <v>45</v>
      </c>
      <c r="BP31" s="3" t="s">
        <v>46</v>
      </c>
      <c r="BQ31" s="3"/>
      <c r="BR31" s="3">
        <v>30</v>
      </c>
    </row>
    <row r="32" spans="1:70" x14ac:dyDescent="0.45">
      <c r="A32" s="2">
        <v>45811.579471168981</v>
      </c>
      <c r="B32" s="2">
        <v>45812.47203232639</v>
      </c>
      <c r="D32" s="17">
        <v>45811</v>
      </c>
      <c r="E32" s="3" t="s">
        <v>47</v>
      </c>
      <c r="F32" s="3" t="s">
        <v>41</v>
      </c>
      <c r="G32" s="3">
        <v>7</v>
      </c>
      <c r="H32" s="3">
        <v>11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 t="s">
        <v>1343</v>
      </c>
      <c r="O32" s="3">
        <v>364</v>
      </c>
      <c r="P32" s="3">
        <v>4</v>
      </c>
      <c r="Q32" s="3">
        <f t="shared" si="0"/>
        <v>1456</v>
      </c>
      <c r="R32" s="3" t="s">
        <v>49</v>
      </c>
      <c r="S32" s="3">
        <v>4</v>
      </c>
      <c r="T32" s="3">
        <v>0</v>
      </c>
      <c r="U32" s="25">
        <v>3600</v>
      </c>
      <c r="V32" s="3">
        <v>0</v>
      </c>
      <c r="W32" s="3">
        <v>0</v>
      </c>
      <c r="X32" s="3">
        <v>0</v>
      </c>
      <c r="Y32" s="3" t="s">
        <v>43</v>
      </c>
      <c r="Z32" s="3">
        <v>0</v>
      </c>
      <c r="AA32" s="3">
        <f t="shared" si="1"/>
        <v>0</v>
      </c>
      <c r="AB32" s="3">
        <v>6</v>
      </c>
      <c r="AC32" s="3">
        <f t="shared" si="2"/>
        <v>480</v>
      </c>
      <c r="AD32" s="3">
        <v>0</v>
      </c>
      <c r="AE32" s="3">
        <f t="shared" si="3"/>
        <v>0</v>
      </c>
      <c r="AF32" s="3">
        <v>78</v>
      </c>
      <c r="AG32" s="3">
        <f t="shared" si="4"/>
        <v>312</v>
      </c>
      <c r="AH32" s="3">
        <v>0</v>
      </c>
      <c r="AI32" s="3">
        <f t="shared" si="5"/>
        <v>0</v>
      </c>
      <c r="AJ32" s="3">
        <v>0</v>
      </c>
      <c r="AK32" s="3">
        <f t="shared" si="6"/>
        <v>0</v>
      </c>
      <c r="AL32" s="3">
        <v>0</v>
      </c>
      <c r="AM32" s="3">
        <f t="shared" si="7"/>
        <v>0</v>
      </c>
      <c r="AN32" s="3">
        <v>0</v>
      </c>
      <c r="AO32" s="3">
        <f t="shared" si="8"/>
        <v>0</v>
      </c>
      <c r="AP32" s="3">
        <v>0</v>
      </c>
      <c r="AQ32" s="3">
        <f t="shared" si="9"/>
        <v>0</v>
      </c>
      <c r="AR32" s="3">
        <v>0</v>
      </c>
      <c r="AS32" s="3">
        <f t="shared" si="10"/>
        <v>0</v>
      </c>
      <c r="AT32" s="3">
        <v>0</v>
      </c>
      <c r="AU32" s="3">
        <f t="shared" si="11"/>
        <v>0</v>
      </c>
      <c r="AV32" s="3">
        <v>0</v>
      </c>
      <c r="AW32" s="3">
        <f t="shared" si="12"/>
        <v>0</v>
      </c>
      <c r="AX32" s="18" t="s">
        <v>202</v>
      </c>
      <c r="AY32" s="24">
        <f t="shared" si="13"/>
        <v>792</v>
      </c>
      <c r="AZ32" s="24">
        <f t="shared" si="14"/>
        <v>4392</v>
      </c>
      <c r="BA32" s="6" t="s">
        <v>203</v>
      </c>
      <c r="BB32" s="3" t="s">
        <v>204</v>
      </c>
      <c r="BC32" s="6" t="s">
        <v>205</v>
      </c>
      <c r="BD32" s="3"/>
      <c r="BE32" s="3"/>
      <c r="BF32" s="3"/>
      <c r="BG32" s="3"/>
      <c r="BH32" s="3" t="s">
        <v>54</v>
      </c>
      <c r="BI32" s="3">
        <v>492067234</v>
      </c>
      <c r="BJ32" s="3" t="s">
        <v>206</v>
      </c>
      <c r="BK32" s="4">
        <v>45812.438425925917</v>
      </c>
      <c r="BL32" s="3"/>
      <c r="BM32" s="3"/>
      <c r="BN32" s="3" t="s">
        <v>44</v>
      </c>
      <c r="BO32" s="3" t="s">
        <v>45</v>
      </c>
      <c r="BP32" s="3" t="s">
        <v>46</v>
      </c>
      <c r="BQ32" s="3"/>
      <c r="BR32" s="3">
        <v>31</v>
      </c>
    </row>
    <row r="33" spans="1:70" x14ac:dyDescent="0.45">
      <c r="A33" s="2">
        <v>45811.582262974538</v>
      </c>
      <c r="B33" s="2">
        <v>45812.472609166667</v>
      </c>
      <c r="D33" s="17">
        <v>45811</v>
      </c>
      <c r="E33" s="3" t="s">
        <v>47</v>
      </c>
      <c r="F33" s="3" t="s">
        <v>41</v>
      </c>
      <c r="G33" s="3">
        <v>7</v>
      </c>
      <c r="H33" s="3">
        <v>12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 t="s">
        <v>1344</v>
      </c>
      <c r="O33" s="3">
        <v>48</v>
      </c>
      <c r="P33" s="3">
        <v>3</v>
      </c>
      <c r="Q33" s="3">
        <f t="shared" si="0"/>
        <v>144</v>
      </c>
      <c r="R33" s="3" t="s">
        <v>49</v>
      </c>
      <c r="S33" s="3">
        <v>3</v>
      </c>
      <c r="T33" s="3">
        <v>0</v>
      </c>
      <c r="U33" s="25">
        <v>3600</v>
      </c>
      <c r="V33" s="3">
        <v>0</v>
      </c>
      <c r="W33" s="3">
        <v>0</v>
      </c>
      <c r="X33" s="3">
        <v>0</v>
      </c>
      <c r="Y33" s="3" t="s">
        <v>43</v>
      </c>
      <c r="Z33" s="3">
        <v>0</v>
      </c>
      <c r="AA33" s="3">
        <f t="shared" si="1"/>
        <v>0</v>
      </c>
      <c r="AB33" s="3">
        <v>6</v>
      </c>
      <c r="AC33" s="3">
        <f t="shared" si="2"/>
        <v>480</v>
      </c>
      <c r="AD33" s="3">
        <v>0</v>
      </c>
      <c r="AE33" s="3">
        <f t="shared" si="3"/>
        <v>0</v>
      </c>
      <c r="AF33" s="3">
        <v>80</v>
      </c>
      <c r="AG33" s="3">
        <f t="shared" si="4"/>
        <v>320</v>
      </c>
      <c r="AH33" s="3">
        <v>0</v>
      </c>
      <c r="AI33" s="3">
        <f t="shared" si="5"/>
        <v>0</v>
      </c>
      <c r="AJ33" s="3">
        <v>0</v>
      </c>
      <c r="AK33" s="3">
        <f t="shared" si="6"/>
        <v>0</v>
      </c>
      <c r="AL33" s="3">
        <v>0</v>
      </c>
      <c r="AM33" s="3">
        <f t="shared" si="7"/>
        <v>0</v>
      </c>
      <c r="AN33" s="3">
        <v>0</v>
      </c>
      <c r="AO33" s="3">
        <f t="shared" si="8"/>
        <v>0</v>
      </c>
      <c r="AP33" s="3">
        <v>0</v>
      </c>
      <c r="AQ33" s="3">
        <f t="shared" si="9"/>
        <v>0</v>
      </c>
      <c r="AR33" s="3">
        <v>0</v>
      </c>
      <c r="AS33" s="3">
        <f t="shared" si="10"/>
        <v>0</v>
      </c>
      <c r="AT33" s="3">
        <v>0</v>
      </c>
      <c r="AU33" s="3">
        <f t="shared" si="11"/>
        <v>0</v>
      </c>
      <c r="AV33" s="3">
        <v>0</v>
      </c>
      <c r="AW33" s="3">
        <f t="shared" si="12"/>
        <v>0</v>
      </c>
      <c r="AX33" s="18" t="s">
        <v>207</v>
      </c>
      <c r="AY33" s="24">
        <f t="shared" si="13"/>
        <v>800</v>
      </c>
      <c r="AZ33" s="24">
        <f t="shared" si="14"/>
        <v>4400</v>
      </c>
      <c r="BA33" s="6" t="s">
        <v>208</v>
      </c>
      <c r="BB33" s="3" t="s">
        <v>209</v>
      </c>
      <c r="BC33" s="6" t="s">
        <v>210</v>
      </c>
      <c r="BD33" s="3"/>
      <c r="BE33" s="3"/>
      <c r="BF33" s="3"/>
      <c r="BG33" s="3"/>
      <c r="BH33" s="3" t="s">
        <v>54</v>
      </c>
      <c r="BI33" s="3">
        <v>492067347</v>
      </c>
      <c r="BJ33" s="3" t="s">
        <v>211</v>
      </c>
      <c r="BK33" s="4">
        <v>45812.438518518517</v>
      </c>
      <c r="BL33" s="3"/>
      <c r="BM33" s="3"/>
      <c r="BN33" s="3" t="s">
        <v>44</v>
      </c>
      <c r="BO33" s="3" t="s">
        <v>45</v>
      </c>
      <c r="BP33" s="3" t="s">
        <v>46</v>
      </c>
      <c r="BQ33" s="3"/>
      <c r="BR33" s="3">
        <v>32</v>
      </c>
    </row>
    <row r="34" spans="1:70" x14ac:dyDescent="0.45">
      <c r="A34" s="2">
        <v>45811.583401782409</v>
      </c>
      <c r="B34" s="2">
        <v>45812.472995972217</v>
      </c>
      <c r="D34" s="17">
        <v>45811</v>
      </c>
      <c r="E34" s="3" t="s">
        <v>47</v>
      </c>
      <c r="F34" s="3" t="s">
        <v>41</v>
      </c>
      <c r="G34" s="3">
        <v>7</v>
      </c>
      <c r="H34" s="3">
        <v>13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 t="s">
        <v>1345</v>
      </c>
      <c r="O34" s="3">
        <v>30</v>
      </c>
      <c r="P34" s="3">
        <v>4</v>
      </c>
      <c r="Q34" s="3">
        <f t="shared" si="0"/>
        <v>120</v>
      </c>
      <c r="R34" s="3" t="s">
        <v>49</v>
      </c>
      <c r="S34" s="3">
        <v>4</v>
      </c>
      <c r="T34" s="3">
        <v>0</v>
      </c>
      <c r="U34" s="25">
        <v>3000</v>
      </c>
      <c r="V34" s="3">
        <v>0</v>
      </c>
      <c r="W34" s="3">
        <v>0</v>
      </c>
      <c r="X34" s="3">
        <v>0</v>
      </c>
      <c r="Y34" s="3" t="s">
        <v>43</v>
      </c>
      <c r="Z34" s="3">
        <v>0</v>
      </c>
      <c r="AA34" s="3">
        <f t="shared" si="1"/>
        <v>0</v>
      </c>
      <c r="AB34" s="3">
        <v>2</v>
      </c>
      <c r="AC34" s="3">
        <f t="shared" si="2"/>
        <v>160</v>
      </c>
      <c r="AD34" s="3">
        <v>0</v>
      </c>
      <c r="AE34" s="3">
        <f t="shared" si="3"/>
        <v>0</v>
      </c>
      <c r="AF34" s="3">
        <v>65</v>
      </c>
      <c r="AG34" s="3">
        <f t="shared" si="4"/>
        <v>260</v>
      </c>
      <c r="AH34" s="3">
        <v>0</v>
      </c>
      <c r="AI34" s="3">
        <f t="shared" si="5"/>
        <v>0</v>
      </c>
      <c r="AJ34" s="3">
        <v>0</v>
      </c>
      <c r="AK34" s="3">
        <f t="shared" si="6"/>
        <v>0</v>
      </c>
      <c r="AL34" s="3">
        <v>0</v>
      </c>
      <c r="AM34" s="3">
        <f t="shared" si="7"/>
        <v>0</v>
      </c>
      <c r="AN34" s="3">
        <v>0</v>
      </c>
      <c r="AO34" s="3">
        <f t="shared" si="8"/>
        <v>0</v>
      </c>
      <c r="AP34" s="3">
        <v>0</v>
      </c>
      <c r="AQ34" s="3">
        <f t="shared" si="9"/>
        <v>0</v>
      </c>
      <c r="AR34" s="3">
        <v>0</v>
      </c>
      <c r="AS34" s="3">
        <f t="shared" si="10"/>
        <v>0</v>
      </c>
      <c r="AT34" s="3">
        <v>0</v>
      </c>
      <c r="AU34" s="3">
        <f t="shared" si="11"/>
        <v>0</v>
      </c>
      <c r="AV34" s="3">
        <v>0</v>
      </c>
      <c r="AW34" s="3">
        <f t="shared" si="12"/>
        <v>0</v>
      </c>
      <c r="AX34" s="18" t="s">
        <v>212</v>
      </c>
      <c r="AY34" s="24">
        <f t="shared" si="13"/>
        <v>420</v>
      </c>
      <c r="AZ34" s="24">
        <f t="shared" si="14"/>
        <v>3420</v>
      </c>
      <c r="BA34" s="6" t="s">
        <v>213</v>
      </c>
      <c r="BB34" s="3" t="s">
        <v>214</v>
      </c>
      <c r="BC34" s="6" t="s">
        <v>215</v>
      </c>
      <c r="BD34" s="3"/>
      <c r="BE34" s="3"/>
      <c r="BF34" s="3"/>
      <c r="BG34" s="3"/>
      <c r="BH34" s="3" t="s">
        <v>54</v>
      </c>
      <c r="BI34" s="3">
        <v>492067547</v>
      </c>
      <c r="BJ34" s="3" t="s">
        <v>216</v>
      </c>
      <c r="BK34" s="4">
        <v>45812.438680555562</v>
      </c>
      <c r="BL34" s="3"/>
      <c r="BM34" s="3"/>
      <c r="BN34" s="3" t="s">
        <v>44</v>
      </c>
      <c r="BO34" s="3" t="s">
        <v>45</v>
      </c>
      <c r="BP34" s="3" t="s">
        <v>46</v>
      </c>
      <c r="BQ34" s="3"/>
      <c r="BR34" s="3">
        <v>33</v>
      </c>
    </row>
    <row r="35" spans="1:70" x14ac:dyDescent="0.45">
      <c r="A35" s="2">
        <v>45811.584647824071</v>
      </c>
      <c r="B35" s="2">
        <v>45812.473433032414</v>
      </c>
      <c r="D35" s="17">
        <v>45811</v>
      </c>
      <c r="E35" s="3" t="s">
        <v>47</v>
      </c>
      <c r="F35" s="3" t="s">
        <v>41</v>
      </c>
      <c r="G35" s="3">
        <v>7</v>
      </c>
      <c r="H35" s="3">
        <v>14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 t="s">
        <v>1346</v>
      </c>
      <c r="O35" s="3">
        <v>24</v>
      </c>
      <c r="P35" s="3">
        <v>3</v>
      </c>
      <c r="Q35" s="3">
        <f t="shared" si="0"/>
        <v>72</v>
      </c>
      <c r="R35" s="3" t="s">
        <v>49</v>
      </c>
      <c r="S35" s="3">
        <v>3</v>
      </c>
      <c r="T35" s="3">
        <v>0</v>
      </c>
      <c r="U35" s="25">
        <v>1800</v>
      </c>
      <c r="V35" s="3">
        <v>0</v>
      </c>
      <c r="W35" s="3">
        <v>0</v>
      </c>
      <c r="X35" s="3">
        <v>0</v>
      </c>
      <c r="Y35" s="3" t="s">
        <v>43</v>
      </c>
      <c r="Z35" s="3">
        <v>0</v>
      </c>
      <c r="AA35" s="3">
        <f t="shared" si="1"/>
        <v>0</v>
      </c>
      <c r="AB35" s="3">
        <v>4</v>
      </c>
      <c r="AC35" s="3">
        <f t="shared" si="2"/>
        <v>320</v>
      </c>
      <c r="AD35" s="3">
        <v>0</v>
      </c>
      <c r="AE35" s="3">
        <f t="shared" si="3"/>
        <v>0</v>
      </c>
      <c r="AF35" s="3">
        <v>40</v>
      </c>
      <c r="AG35" s="3">
        <f t="shared" si="4"/>
        <v>160</v>
      </c>
      <c r="AH35" s="3">
        <v>0</v>
      </c>
      <c r="AI35" s="3">
        <f t="shared" si="5"/>
        <v>0</v>
      </c>
      <c r="AJ35" s="3">
        <v>0</v>
      </c>
      <c r="AK35" s="3">
        <f t="shared" si="6"/>
        <v>0</v>
      </c>
      <c r="AL35" s="3">
        <v>0</v>
      </c>
      <c r="AM35" s="3">
        <f t="shared" si="7"/>
        <v>0</v>
      </c>
      <c r="AN35" s="3">
        <v>0</v>
      </c>
      <c r="AO35" s="3">
        <f t="shared" si="8"/>
        <v>0</v>
      </c>
      <c r="AP35" s="3">
        <v>0</v>
      </c>
      <c r="AQ35" s="3">
        <f t="shared" si="9"/>
        <v>0</v>
      </c>
      <c r="AR35" s="3">
        <v>0</v>
      </c>
      <c r="AS35" s="3">
        <f t="shared" si="10"/>
        <v>0</v>
      </c>
      <c r="AT35" s="3">
        <v>0</v>
      </c>
      <c r="AU35" s="3">
        <f t="shared" si="11"/>
        <v>0</v>
      </c>
      <c r="AV35" s="3">
        <v>0</v>
      </c>
      <c r="AW35" s="3">
        <f t="shared" si="12"/>
        <v>0</v>
      </c>
      <c r="AX35" s="18" t="s">
        <v>217</v>
      </c>
      <c r="AY35" s="24">
        <f t="shared" si="13"/>
        <v>480</v>
      </c>
      <c r="AZ35" s="24">
        <f t="shared" si="14"/>
        <v>2280</v>
      </c>
      <c r="BA35" s="6" t="s">
        <v>218</v>
      </c>
      <c r="BB35" s="3" t="s">
        <v>219</v>
      </c>
      <c r="BC35" s="6" t="s">
        <v>220</v>
      </c>
      <c r="BD35" s="3"/>
      <c r="BE35" s="3"/>
      <c r="BF35" s="3"/>
      <c r="BG35" s="3"/>
      <c r="BH35" s="3" t="s">
        <v>54</v>
      </c>
      <c r="BI35" s="3">
        <v>492067790</v>
      </c>
      <c r="BJ35" s="3" t="s">
        <v>221</v>
      </c>
      <c r="BK35" s="4">
        <v>45812.438854166663</v>
      </c>
      <c r="BL35" s="3"/>
      <c r="BM35" s="3"/>
      <c r="BN35" s="3" t="s">
        <v>44</v>
      </c>
      <c r="BO35" s="3" t="s">
        <v>45</v>
      </c>
      <c r="BP35" s="3" t="s">
        <v>46</v>
      </c>
      <c r="BQ35" s="3"/>
      <c r="BR35" s="3">
        <v>34</v>
      </c>
    </row>
    <row r="36" spans="1:70" x14ac:dyDescent="0.45">
      <c r="A36" s="2">
        <v>45811.58606277778</v>
      </c>
      <c r="B36" s="2">
        <v>45812.473821388892</v>
      </c>
      <c r="D36" s="17">
        <v>45811</v>
      </c>
      <c r="E36" s="3" t="s">
        <v>47</v>
      </c>
      <c r="F36" s="3" t="s">
        <v>41</v>
      </c>
      <c r="G36" s="3">
        <v>7</v>
      </c>
      <c r="H36" s="3">
        <v>15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 t="s">
        <v>1347</v>
      </c>
      <c r="O36" s="3">
        <v>30</v>
      </c>
      <c r="P36" s="3">
        <v>3</v>
      </c>
      <c r="Q36" s="3">
        <f t="shared" si="0"/>
        <v>90</v>
      </c>
      <c r="R36" s="3" t="s">
        <v>49</v>
      </c>
      <c r="S36" s="3">
        <v>3</v>
      </c>
      <c r="T36" s="3">
        <v>0</v>
      </c>
      <c r="U36" s="25">
        <v>9000</v>
      </c>
      <c r="V36" s="3">
        <v>0</v>
      </c>
      <c r="W36" s="3">
        <v>0</v>
      </c>
      <c r="X36" s="3">
        <v>0</v>
      </c>
      <c r="Y36" s="3" t="s">
        <v>43</v>
      </c>
      <c r="Z36" s="3">
        <v>0</v>
      </c>
      <c r="AA36" s="3">
        <f t="shared" si="1"/>
        <v>0</v>
      </c>
      <c r="AB36" s="3">
        <v>6</v>
      </c>
      <c r="AC36" s="3">
        <f t="shared" si="2"/>
        <v>480</v>
      </c>
      <c r="AD36" s="3">
        <v>50</v>
      </c>
      <c r="AE36" s="3">
        <f t="shared" si="3"/>
        <v>100</v>
      </c>
      <c r="AF36" s="3">
        <v>50</v>
      </c>
      <c r="AG36" s="3">
        <f t="shared" si="4"/>
        <v>200</v>
      </c>
      <c r="AH36" s="3">
        <v>0</v>
      </c>
      <c r="AI36" s="3">
        <f t="shared" si="5"/>
        <v>0</v>
      </c>
      <c r="AJ36" s="3">
        <v>0</v>
      </c>
      <c r="AK36" s="3">
        <f t="shared" si="6"/>
        <v>0</v>
      </c>
      <c r="AL36" s="3">
        <v>0</v>
      </c>
      <c r="AM36" s="3">
        <f t="shared" si="7"/>
        <v>0</v>
      </c>
      <c r="AN36" s="3">
        <v>0</v>
      </c>
      <c r="AO36" s="3">
        <f t="shared" si="8"/>
        <v>0</v>
      </c>
      <c r="AP36" s="3">
        <v>0</v>
      </c>
      <c r="AQ36" s="3">
        <f t="shared" si="9"/>
        <v>0</v>
      </c>
      <c r="AR36" s="3">
        <v>0</v>
      </c>
      <c r="AS36" s="3">
        <f t="shared" si="10"/>
        <v>0</v>
      </c>
      <c r="AT36" s="3">
        <v>0</v>
      </c>
      <c r="AU36" s="3">
        <f t="shared" si="11"/>
        <v>0</v>
      </c>
      <c r="AV36" s="3">
        <v>0</v>
      </c>
      <c r="AW36" s="3">
        <f t="shared" si="12"/>
        <v>0</v>
      </c>
      <c r="AX36" s="18" t="s">
        <v>222</v>
      </c>
      <c r="AY36" s="24">
        <f t="shared" si="13"/>
        <v>780</v>
      </c>
      <c r="AZ36" s="24">
        <f t="shared" si="14"/>
        <v>9780</v>
      </c>
      <c r="BA36" s="6" t="s">
        <v>223</v>
      </c>
      <c r="BB36" s="3" t="s">
        <v>224</v>
      </c>
      <c r="BC36" s="6" t="s">
        <v>225</v>
      </c>
      <c r="BD36" s="3"/>
      <c r="BE36" s="3"/>
      <c r="BF36" s="3"/>
      <c r="BG36" s="3"/>
      <c r="BH36" s="3" t="s">
        <v>54</v>
      </c>
      <c r="BI36" s="3">
        <v>492068000</v>
      </c>
      <c r="BJ36" s="3" t="s">
        <v>226</v>
      </c>
      <c r="BK36" s="4">
        <v>45812.439027777778</v>
      </c>
      <c r="BL36" s="3"/>
      <c r="BM36" s="3"/>
      <c r="BN36" s="3" t="s">
        <v>44</v>
      </c>
      <c r="BO36" s="3" t="s">
        <v>45</v>
      </c>
      <c r="BP36" s="3" t="s">
        <v>46</v>
      </c>
      <c r="BQ36" s="3"/>
      <c r="BR36" s="3">
        <v>35</v>
      </c>
    </row>
    <row r="37" spans="1:70" x14ac:dyDescent="0.45">
      <c r="A37" s="2">
        <v>45811.587109236112</v>
      </c>
      <c r="B37" s="2">
        <v>45812.474235844908</v>
      </c>
      <c r="D37" s="17">
        <v>45811</v>
      </c>
      <c r="E37" s="3" t="s">
        <v>47</v>
      </c>
      <c r="F37" s="3" t="s">
        <v>41</v>
      </c>
      <c r="G37" s="3">
        <v>7</v>
      </c>
      <c r="H37" s="3">
        <v>16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 t="s">
        <v>1348</v>
      </c>
      <c r="O37" s="3">
        <v>24</v>
      </c>
      <c r="P37" s="3">
        <v>3</v>
      </c>
      <c r="Q37" s="3">
        <f t="shared" si="0"/>
        <v>72</v>
      </c>
      <c r="R37" s="3" t="s">
        <v>49</v>
      </c>
      <c r="S37" s="3">
        <v>3</v>
      </c>
      <c r="T37" s="3">
        <v>0</v>
      </c>
      <c r="U37" s="25">
        <v>1800</v>
      </c>
      <c r="V37" s="3">
        <v>0</v>
      </c>
      <c r="W37" s="3">
        <v>0</v>
      </c>
      <c r="X37" s="3">
        <v>0</v>
      </c>
      <c r="Y37" s="3" t="s">
        <v>43</v>
      </c>
      <c r="Z37" s="3">
        <v>0</v>
      </c>
      <c r="AA37" s="3">
        <f t="shared" si="1"/>
        <v>0</v>
      </c>
      <c r="AB37" s="3">
        <v>6</v>
      </c>
      <c r="AC37" s="3">
        <f t="shared" si="2"/>
        <v>480</v>
      </c>
      <c r="AD37" s="3">
        <v>50</v>
      </c>
      <c r="AE37" s="3">
        <f t="shared" si="3"/>
        <v>100</v>
      </c>
      <c r="AF37" s="3">
        <v>40</v>
      </c>
      <c r="AG37" s="3">
        <f t="shared" si="4"/>
        <v>160</v>
      </c>
      <c r="AH37" s="3">
        <v>0</v>
      </c>
      <c r="AI37" s="3">
        <f t="shared" si="5"/>
        <v>0</v>
      </c>
      <c r="AJ37" s="3">
        <v>0</v>
      </c>
      <c r="AK37" s="3">
        <f t="shared" si="6"/>
        <v>0</v>
      </c>
      <c r="AL37" s="3">
        <v>0</v>
      </c>
      <c r="AM37" s="3">
        <f t="shared" si="7"/>
        <v>0</v>
      </c>
      <c r="AN37" s="3">
        <v>0</v>
      </c>
      <c r="AO37" s="3">
        <f t="shared" si="8"/>
        <v>0</v>
      </c>
      <c r="AP37" s="3">
        <v>0</v>
      </c>
      <c r="AQ37" s="3">
        <f t="shared" si="9"/>
        <v>0</v>
      </c>
      <c r="AR37" s="3">
        <v>0</v>
      </c>
      <c r="AS37" s="3">
        <f t="shared" si="10"/>
        <v>0</v>
      </c>
      <c r="AT37" s="3">
        <v>0</v>
      </c>
      <c r="AU37" s="3">
        <f t="shared" si="11"/>
        <v>0</v>
      </c>
      <c r="AV37" s="3">
        <v>0</v>
      </c>
      <c r="AW37" s="3">
        <f t="shared" si="12"/>
        <v>0</v>
      </c>
      <c r="AX37" s="18" t="s">
        <v>227</v>
      </c>
      <c r="AY37" s="24">
        <f t="shared" si="13"/>
        <v>740</v>
      </c>
      <c r="AZ37" s="24">
        <f t="shared" si="14"/>
        <v>2540</v>
      </c>
      <c r="BA37" s="6" t="s">
        <v>228</v>
      </c>
      <c r="BB37" s="3" t="s">
        <v>229</v>
      </c>
      <c r="BC37" s="6" t="s">
        <v>230</v>
      </c>
      <c r="BD37" s="3"/>
      <c r="BE37" s="3"/>
      <c r="BF37" s="3"/>
      <c r="BG37" s="3"/>
      <c r="BH37" s="3" t="s">
        <v>54</v>
      </c>
      <c r="BI37" s="3">
        <v>492068243</v>
      </c>
      <c r="BJ37" s="3" t="s">
        <v>231</v>
      </c>
      <c r="BK37" s="4">
        <v>45812.439247685194</v>
      </c>
      <c r="BL37" s="3"/>
      <c r="BM37" s="3"/>
      <c r="BN37" s="3" t="s">
        <v>44</v>
      </c>
      <c r="BO37" s="3" t="s">
        <v>45</v>
      </c>
      <c r="BP37" s="3" t="s">
        <v>46</v>
      </c>
      <c r="BQ37" s="3"/>
      <c r="BR37" s="3">
        <v>36</v>
      </c>
    </row>
    <row r="38" spans="1:70" x14ac:dyDescent="0.45">
      <c r="A38" s="2">
        <v>45811.588173738433</v>
      </c>
      <c r="B38" s="2">
        <v>45812.47469476852</v>
      </c>
      <c r="D38" s="17">
        <v>45811</v>
      </c>
      <c r="E38" s="3" t="s">
        <v>47</v>
      </c>
      <c r="F38" s="3" t="s">
        <v>41</v>
      </c>
      <c r="G38" s="3">
        <v>7</v>
      </c>
      <c r="H38" s="3">
        <v>17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 t="s">
        <v>1349</v>
      </c>
      <c r="O38" s="3">
        <v>24</v>
      </c>
      <c r="P38" s="3">
        <v>3</v>
      </c>
      <c r="Q38" s="3">
        <f t="shared" si="0"/>
        <v>72</v>
      </c>
      <c r="R38" s="3" t="s">
        <v>49</v>
      </c>
      <c r="S38" s="3">
        <v>3</v>
      </c>
      <c r="T38" s="3">
        <v>0</v>
      </c>
      <c r="U38" s="25">
        <v>2250</v>
      </c>
      <c r="V38" s="3">
        <v>0</v>
      </c>
      <c r="W38" s="3">
        <v>0</v>
      </c>
      <c r="X38" s="3">
        <v>0</v>
      </c>
      <c r="Y38" s="3" t="s">
        <v>43</v>
      </c>
      <c r="Z38" s="3">
        <v>0</v>
      </c>
      <c r="AA38" s="3">
        <f t="shared" si="1"/>
        <v>0</v>
      </c>
      <c r="AB38" s="3">
        <v>0</v>
      </c>
      <c r="AC38" s="3">
        <f t="shared" si="2"/>
        <v>0</v>
      </c>
      <c r="AD38" s="3">
        <v>0</v>
      </c>
      <c r="AE38" s="3">
        <f t="shared" si="3"/>
        <v>0</v>
      </c>
      <c r="AF38" s="3">
        <v>40</v>
      </c>
      <c r="AG38" s="3">
        <f t="shared" si="4"/>
        <v>160</v>
      </c>
      <c r="AH38" s="3">
        <v>0</v>
      </c>
      <c r="AI38" s="3">
        <f t="shared" si="5"/>
        <v>0</v>
      </c>
      <c r="AJ38" s="3">
        <v>0</v>
      </c>
      <c r="AK38" s="3">
        <f t="shared" si="6"/>
        <v>0</v>
      </c>
      <c r="AL38" s="3">
        <v>0</v>
      </c>
      <c r="AM38" s="3">
        <f t="shared" si="7"/>
        <v>0</v>
      </c>
      <c r="AN38" s="3">
        <v>0</v>
      </c>
      <c r="AO38" s="3">
        <f t="shared" si="8"/>
        <v>0</v>
      </c>
      <c r="AP38" s="3">
        <v>0</v>
      </c>
      <c r="AQ38" s="3">
        <f t="shared" si="9"/>
        <v>0</v>
      </c>
      <c r="AR38" s="3">
        <v>0</v>
      </c>
      <c r="AS38" s="3">
        <f t="shared" si="10"/>
        <v>0</v>
      </c>
      <c r="AT38" s="3">
        <v>0</v>
      </c>
      <c r="AU38" s="3">
        <f t="shared" si="11"/>
        <v>0</v>
      </c>
      <c r="AV38" s="3">
        <v>0</v>
      </c>
      <c r="AW38" s="3">
        <f t="shared" si="12"/>
        <v>0</v>
      </c>
      <c r="AX38" s="18" t="s">
        <v>232</v>
      </c>
      <c r="AY38" s="24">
        <f t="shared" si="13"/>
        <v>160</v>
      </c>
      <c r="AZ38" s="24">
        <f t="shared" si="14"/>
        <v>2410</v>
      </c>
      <c r="BA38" s="6" t="s">
        <v>233</v>
      </c>
      <c r="BB38" s="3" t="s">
        <v>234</v>
      </c>
      <c r="BC38" s="6" t="s">
        <v>235</v>
      </c>
      <c r="BD38" s="3"/>
      <c r="BE38" s="3"/>
      <c r="BF38" s="3"/>
      <c r="BG38" s="3"/>
      <c r="BH38" s="3" t="s">
        <v>54</v>
      </c>
      <c r="BI38" s="3">
        <v>492068445</v>
      </c>
      <c r="BJ38" s="3" t="s">
        <v>236</v>
      </c>
      <c r="BK38" s="4">
        <v>45812.439467592587</v>
      </c>
      <c r="BL38" s="3"/>
      <c r="BM38" s="3"/>
      <c r="BN38" s="3" t="s">
        <v>44</v>
      </c>
      <c r="BO38" s="3" t="s">
        <v>45</v>
      </c>
      <c r="BP38" s="3" t="s">
        <v>46</v>
      </c>
      <c r="BQ38" s="3"/>
      <c r="BR38" s="3">
        <v>37</v>
      </c>
    </row>
    <row r="39" spans="1:70" x14ac:dyDescent="0.45">
      <c r="A39" s="2">
        <v>45811.589177870374</v>
      </c>
      <c r="B39" s="2">
        <v>45812.475072210647</v>
      </c>
      <c r="D39" s="17">
        <v>45811</v>
      </c>
      <c r="E39" s="3" t="s">
        <v>47</v>
      </c>
      <c r="F39" s="3" t="s">
        <v>41</v>
      </c>
      <c r="G39" s="3">
        <v>7</v>
      </c>
      <c r="H39" s="3">
        <v>18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 t="s">
        <v>1350</v>
      </c>
      <c r="O39" s="3">
        <v>18</v>
      </c>
      <c r="P39" s="3">
        <v>3</v>
      </c>
      <c r="Q39" s="3">
        <f t="shared" si="0"/>
        <v>54</v>
      </c>
      <c r="R39" s="3" t="s">
        <v>49</v>
      </c>
      <c r="S39" s="3">
        <v>3</v>
      </c>
      <c r="T39" s="3">
        <v>0</v>
      </c>
      <c r="U39" s="25">
        <v>1350</v>
      </c>
      <c r="V39" s="3">
        <v>0</v>
      </c>
      <c r="W39" s="3">
        <v>0</v>
      </c>
      <c r="X39" s="3">
        <v>0</v>
      </c>
      <c r="Y39" s="3" t="s">
        <v>43</v>
      </c>
      <c r="Z39" s="3">
        <v>0</v>
      </c>
      <c r="AA39" s="3">
        <f t="shared" si="1"/>
        <v>0</v>
      </c>
      <c r="AB39" s="3">
        <v>4</v>
      </c>
      <c r="AC39" s="3">
        <f t="shared" si="2"/>
        <v>320</v>
      </c>
      <c r="AD39" s="3">
        <v>0</v>
      </c>
      <c r="AE39" s="3">
        <f t="shared" si="3"/>
        <v>0</v>
      </c>
      <c r="AF39" s="3">
        <v>30</v>
      </c>
      <c r="AG39" s="3">
        <f t="shared" si="4"/>
        <v>120</v>
      </c>
      <c r="AH39" s="3">
        <v>0</v>
      </c>
      <c r="AI39" s="3">
        <f t="shared" si="5"/>
        <v>0</v>
      </c>
      <c r="AJ39" s="3">
        <v>0</v>
      </c>
      <c r="AK39" s="3">
        <f t="shared" si="6"/>
        <v>0</v>
      </c>
      <c r="AL39" s="3">
        <v>0</v>
      </c>
      <c r="AM39" s="3">
        <f t="shared" si="7"/>
        <v>0</v>
      </c>
      <c r="AN39" s="3">
        <v>0</v>
      </c>
      <c r="AO39" s="3">
        <f t="shared" si="8"/>
        <v>0</v>
      </c>
      <c r="AP39" s="3">
        <v>0</v>
      </c>
      <c r="AQ39" s="3">
        <f t="shared" si="9"/>
        <v>0</v>
      </c>
      <c r="AR39" s="3">
        <v>0</v>
      </c>
      <c r="AS39" s="3">
        <f t="shared" si="10"/>
        <v>0</v>
      </c>
      <c r="AT39" s="3">
        <v>0</v>
      </c>
      <c r="AU39" s="3">
        <f t="shared" si="11"/>
        <v>0</v>
      </c>
      <c r="AV39" s="3">
        <v>0</v>
      </c>
      <c r="AW39" s="3">
        <f t="shared" si="12"/>
        <v>0</v>
      </c>
      <c r="AX39" s="18" t="s">
        <v>237</v>
      </c>
      <c r="AY39" s="24">
        <f t="shared" si="13"/>
        <v>440</v>
      </c>
      <c r="AZ39" s="24">
        <f t="shared" si="14"/>
        <v>1790</v>
      </c>
      <c r="BA39" s="6" t="s">
        <v>238</v>
      </c>
      <c r="BB39" s="3" t="s">
        <v>239</v>
      </c>
      <c r="BC39" s="6" t="s">
        <v>240</v>
      </c>
      <c r="BD39" s="3"/>
      <c r="BE39" s="3"/>
      <c r="BF39" s="3"/>
      <c r="BG39" s="3"/>
      <c r="BH39" s="3" t="s">
        <v>54</v>
      </c>
      <c r="BI39" s="3">
        <v>492068702</v>
      </c>
      <c r="BJ39" s="3" t="s">
        <v>241</v>
      </c>
      <c r="BK39" s="4">
        <v>45812.439687500002</v>
      </c>
      <c r="BL39" s="3"/>
      <c r="BM39" s="3"/>
      <c r="BN39" s="3" t="s">
        <v>44</v>
      </c>
      <c r="BO39" s="3" t="s">
        <v>45</v>
      </c>
      <c r="BP39" s="3" t="s">
        <v>46</v>
      </c>
      <c r="BQ39" s="3"/>
      <c r="BR39" s="3">
        <v>38</v>
      </c>
    </row>
    <row r="40" spans="1:70" x14ac:dyDescent="0.45">
      <c r="A40" s="2">
        <v>45811.590284155092</v>
      </c>
      <c r="B40" s="2">
        <v>45812.475522129629</v>
      </c>
      <c r="D40" s="17">
        <v>45811</v>
      </c>
      <c r="E40" s="3" t="s">
        <v>47</v>
      </c>
      <c r="F40" s="3" t="s">
        <v>41</v>
      </c>
      <c r="G40" s="3">
        <v>7</v>
      </c>
      <c r="H40" s="3">
        <v>19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 t="s">
        <v>1351</v>
      </c>
      <c r="O40" s="3">
        <v>36</v>
      </c>
      <c r="P40" s="3">
        <v>3</v>
      </c>
      <c r="Q40" s="3">
        <f t="shared" si="0"/>
        <v>108</v>
      </c>
      <c r="R40" s="3" t="s">
        <v>49</v>
      </c>
      <c r="S40" s="3">
        <v>3</v>
      </c>
      <c r="T40" s="3">
        <v>0</v>
      </c>
      <c r="U40" s="25">
        <v>2700</v>
      </c>
      <c r="V40" s="3">
        <v>0</v>
      </c>
      <c r="W40" s="3">
        <v>0</v>
      </c>
      <c r="X40" s="3">
        <v>0</v>
      </c>
      <c r="Y40" s="3" t="s">
        <v>43</v>
      </c>
      <c r="Z40" s="3">
        <v>0</v>
      </c>
      <c r="AA40" s="3">
        <f t="shared" si="1"/>
        <v>0</v>
      </c>
      <c r="AB40" s="3">
        <v>4</v>
      </c>
      <c r="AC40" s="3">
        <f t="shared" si="2"/>
        <v>320</v>
      </c>
      <c r="AD40" s="3">
        <v>0</v>
      </c>
      <c r="AE40" s="3">
        <f t="shared" si="3"/>
        <v>0</v>
      </c>
      <c r="AF40" s="3">
        <v>60</v>
      </c>
      <c r="AG40" s="3">
        <f t="shared" si="4"/>
        <v>240</v>
      </c>
      <c r="AH40" s="3">
        <v>0</v>
      </c>
      <c r="AI40" s="3">
        <f t="shared" si="5"/>
        <v>0</v>
      </c>
      <c r="AJ40" s="3">
        <v>0</v>
      </c>
      <c r="AK40" s="3">
        <f t="shared" si="6"/>
        <v>0</v>
      </c>
      <c r="AL40" s="3">
        <v>0</v>
      </c>
      <c r="AM40" s="3">
        <f t="shared" si="7"/>
        <v>0</v>
      </c>
      <c r="AN40" s="3">
        <v>0</v>
      </c>
      <c r="AO40" s="3">
        <f t="shared" si="8"/>
        <v>0</v>
      </c>
      <c r="AP40" s="3">
        <v>0</v>
      </c>
      <c r="AQ40" s="3">
        <f t="shared" si="9"/>
        <v>0</v>
      </c>
      <c r="AR40" s="3">
        <v>0</v>
      </c>
      <c r="AS40" s="3">
        <f t="shared" si="10"/>
        <v>0</v>
      </c>
      <c r="AT40" s="3">
        <v>0</v>
      </c>
      <c r="AU40" s="3">
        <f t="shared" si="11"/>
        <v>0</v>
      </c>
      <c r="AV40" s="3">
        <v>0</v>
      </c>
      <c r="AW40" s="3">
        <f t="shared" si="12"/>
        <v>0</v>
      </c>
      <c r="AX40" s="18" t="s">
        <v>242</v>
      </c>
      <c r="AY40" s="24">
        <f t="shared" si="13"/>
        <v>560</v>
      </c>
      <c r="AZ40" s="24">
        <f t="shared" si="14"/>
        <v>3260</v>
      </c>
      <c r="BA40" s="6" t="s">
        <v>243</v>
      </c>
      <c r="BB40" s="3" t="s">
        <v>244</v>
      </c>
      <c r="BC40" s="6" t="s">
        <v>245</v>
      </c>
      <c r="BD40" s="3"/>
      <c r="BE40" s="3"/>
      <c r="BF40" s="3"/>
      <c r="BG40" s="3"/>
      <c r="BH40" s="3" t="s">
        <v>54</v>
      </c>
      <c r="BI40" s="3">
        <v>492068953</v>
      </c>
      <c r="BJ40" s="3" t="s">
        <v>246</v>
      </c>
      <c r="BK40" s="4">
        <v>45812.439953703702</v>
      </c>
      <c r="BL40" s="3"/>
      <c r="BM40" s="3"/>
      <c r="BN40" s="3" t="s">
        <v>44</v>
      </c>
      <c r="BO40" s="3" t="s">
        <v>45</v>
      </c>
      <c r="BP40" s="3" t="s">
        <v>46</v>
      </c>
      <c r="BQ40" s="3"/>
      <c r="BR40" s="3">
        <v>39</v>
      </c>
    </row>
    <row r="41" spans="1:70" x14ac:dyDescent="0.45">
      <c r="A41" s="2">
        <v>45811.591412476853</v>
      </c>
      <c r="B41" s="2">
        <v>45812.476025567128</v>
      </c>
      <c r="D41" s="17">
        <v>45811</v>
      </c>
      <c r="E41" s="3" t="s">
        <v>47</v>
      </c>
      <c r="F41" s="3" t="s">
        <v>41</v>
      </c>
      <c r="G41" s="3">
        <v>7</v>
      </c>
      <c r="H41" s="3">
        <v>20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 t="s">
        <v>1352</v>
      </c>
      <c r="O41" s="3">
        <v>60</v>
      </c>
      <c r="P41" s="3">
        <v>3</v>
      </c>
      <c r="Q41" s="3">
        <f t="shared" si="0"/>
        <v>180</v>
      </c>
      <c r="R41" s="3" t="s">
        <v>49</v>
      </c>
      <c r="S41" s="3">
        <v>3</v>
      </c>
      <c r="T41" s="3">
        <v>0</v>
      </c>
      <c r="U41" s="25">
        <v>4500</v>
      </c>
      <c r="V41" s="3">
        <v>0</v>
      </c>
      <c r="W41" s="3">
        <v>0</v>
      </c>
      <c r="X41" s="3">
        <v>0</v>
      </c>
      <c r="Y41" s="3" t="s">
        <v>43</v>
      </c>
      <c r="Z41" s="3">
        <v>0</v>
      </c>
      <c r="AA41" s="3">
        <f t="shared" si="1"/>
        <v>0</v>
      </c>
      <c r="AB41" s="3">
        <v>2</v>
      </c>
      <c r="AC41" s="3">
        <f t="shared" si="2"/>
        <v>160</v>
      </c>
      <c r="AD41" s="3">
        <v>0</v>
      </c>
      <c r="AE41" s="3">
        <f t="shared" si="3"/>
        <v>0</v>
      </c>
      <c r="AF41" s="3">
        <v>150</v>
      </c>
      <c r="AG41" s="3">
        <f t="shared" si="4"/>
        <v>600</v>
      </c>
      <c r="AH41" s="3">
        <v>0</v>
      </c>
      <c r="AI41" s="3">
        <f t="shared" si="5"/>
        <v>0</v>
      </c>
      <c r="AJ41" s="3">
        <v>0</v>
      </c>
      <c r="AK41" s="3">
        <f t="shared" si="6"/>
        <v>0</v>
      </c>
      <c r="AL41" s="3">
        <v>0</v>
      </c>
      <c r="AM41" s="3">
        <f t="shared" si="7"/>
        <v>0</v>
      </c>
      <c r="AN41" s="3">
        <v>0</v>
      </c>
      <c r="AO41" s="3">
        <f t="shared" si="8"/>
        <v>0</v>
      </c>
      <c r="AP41" s="3">
        <v>0</v>
      </c>
      <c r="AQ41" s="3">
        <f t="shared" si="9"/>
        <v>0</v>
      </c>
      <c r="AR41" s="3">
        <v>0</v>
      </c>
      <c r="AS41" s="3">
        <f t="shared" si="10"/>
        <v>0</v>
      </c>
      <c r="AT41" s="3">
        <v>0</v>
      </c>
      <c r="AU41" s="3">
        <f t="shared" si="11"/>
        <v>0</v>
      </c>
      <c r="AV41" s="3">
        <v>0</v>
      </c>
      <c r="AW41" s="3">
        <f t="shared" si="12"/>
        <v>0</v>
      </c>
      <c r="AX41" s="18" t="s">
        <v>247</v>
      </c>
      <c r="AY41" s="24">
        <f t="shared" si="13"/>
        <v>760</v>
      </c>
      <c r="AZ41" s="24">
        <f t="shared" si="14"/>
        <v>5260</v>
      </c>
      <c r="BA41" s="6" t="s">
        <v>248</v>
      </c>
      <c r="BB41" s="3" t="s">
        <v>249</v>
      </c>
      <c r="BC41" s="6" t="s">
        <v>250</v>
      </c>
      <c r="BD41" s="3"/>
      <c r="BE41" s="3"/>
      <c r="BF41" s="3"/>
      <c r="BG41" s="3"/>
      <c r="BH41" s="3" t="s">
        <v>54</v>
      </c>
      <c r="BI41" s="3">
        <v>492069101</v>
      </c>
      <c r="BJ41" s="3" t="s">
        <v>251</v>
      </c>
      <c r="BK41" s="4">
        <v>45812.440138888887</v>
      </c>
      <c r="BL41" s="3"/>
      <c r="BM41" s="3"/>
      <c r="BN41" s="3" t="s">
        <v>44</v>
      </c>
      <c r="BO41" s="3" t="s">
        <v>45</v>
      </c>
      <c r="BP41" s="3" t="s">
        <v>46</v>
      </c>
      <c r="BQ41" s="3"/>
      <c r="BR41" s="3">
        <v>40</v>
      </c>
    </row>
    <row r="42" spans="1:70" x14ac:dyDescent="0.45">
      <c r="A42" s="2">
        <v>45811.592429953707</v>
      </c>
      <c r="B42" s="2">
        <v>45812.477863067128</v>
      </c>
      <c r="D42" s="17">
        <v>45811</v>
      </c>
      <c r="E42" s="3" t="s">
        <v>47</v>
      </c>
      <c r="F42" s="3" t="s">
        <v>41</v>
      </c>
      <c r="G42" s="3">
        <v>8</v>
      </c>
      <c r="H42" s="3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 t="s">
        <v>1353</v>
      </c>
      <c r="O42" s="3">
        <v>30</v>
      </c>
      <c r="P42" s="3">
        <v>4</v>
      </c>
      <c r="Q42" s="3">
        <f t="shared" si="0"/>
        <v>120</v>
      </c>
      <c r="R42" s="3" t="s">
        <v>49</v>
      </c>
      <c r="S42" s="3">
        <v>4</v>
      </c>
      <c r="T42" s="3">
        <v>0</v>
      </c>
      <c r="U42" s="25">
        <v>36000</v>
      </c>
      <c r="V42" s="3">
        <v>0</v>
      </c>
      <c r="W42" s="3">
        <v>0</v>
      </c>
      <c r="X42" s="3">
        <v>0</v>
      </c>
      <c r="Y42" s="3" t="s">
        <v>43</v>
      </c>
      <c r="Z42" s="3">
        <v>36</v>
      </c>
      <c r="AA42" s="3">
        <f t="shared" si="1"/>
        <v>324</v>
      </c>
      <c r="AB42" s="3">
        <v>24</v>
      </c>
      <c r="AC42" s="3">
        <f t="shared" si="2"/>
        <v>1920</v>
      </c>
      <c r="AD42" s="3">
        <v>100</v>
      </c>
      <c r="AE42" s="3">
        <f t="shared" si="3"/>
        <v>200</v>
      </c>
      <c r="AF42" s="3">
        <v>78</v>
      </c>
      <c r="AG42" s="3">
        <f t="shared" si="4"/>
        <v>312</v>
      </c>
      <c r="AH42" s="3">
        <v>0</v>
      </c>
      <c r="AI42" s="3">
        <f t="shared" si="5"/>
        <v>0</v>
      </c>
      <c r="AJ42" s="3">
        <v>0</v>
      </c>
      <c r="AK42" s="3">
        <f t="shared" si="6"/>
        <v>0</v>
      </c>
      <c r="AL42" s="3">
        <v>0</v>
      </c>
      <c r="AM42" s="3">
        <f t="shared" si="7"/>
        <v>0</v>
      </c>
      <c r="AN42" s="3">
        <v>0</v>
      </c>
      <c r="AO42" s="3">
        <f t="shared" si="8"/>
        <v>0</v>
      </c>
      <c r="AP42" s="3">
        <v>0</v>
      </c>
      <c r="AQ42" s="3">
        <f t="shared" si="9"/>
        <v>0</v>
      </c>
      <c r="AR42" s="3">
        <v>0</v>
      </c>
      <c r="AS42" s="3">
        <f t="shared" si="10"/>
        <v>0</v>
      </c>
      <c r="AT42" s="3">
        <v>0</v>
      </c>
      <c r="AU42" s="3">
        <f t="shared" si="11"/>
        <v>0</v>
      </c>
      <c r="AV42" s="3">
        <v>0</v>
      </c>
      <c r="AW42" s="3">
        <f t="shared" si="12"/>
        <v>0</v>
      </c>
      <c r="AX42" s="18" t="s">
        <v>252</v>
      </c>
      <c r="AY42" s="24">
        <f t="shared" si="13"/>
        <v>2756</v>
      </c>
      <c r="AZ42" s="24">
        <f t="shared" si="14"/>
        <v>38756</v>
      </c>
      <c r="BA42" s="6" t="s">
        <v>253</v>
      </c>
      <c r="BB42" s="3" t="s">
        <v>254</v>
      </c>
      <c r="BC42" s="6" t="s">
        <v>255</v>
      </c>
      <c r="BD42" s="3"/>
      <c r="BE42" s="3"/>
      <c r="BF42" s="3"/>
      <c r="BG42" s="3"/>
      <c r="BH42" s="3" t="s">
        <v>54</v>
      </c>
      <c r="BI42" s="3">
        <v>492069211</v>
      </c>
      <c r="BJ42" s="3" t="s">
        <v>256</v>
      </c>
      <c r="BK42" s="4">
        <v>45812.440254629633</v>
      </c>
      <c r="BL42" s="3"/>
      <c r="BM42" s="3"/>
      <c r="BN42" s="3" t="s">
        <v>44</v>
      </c>
      <c r="BO42" s="3" t="s">
        <v>45</v>
      </c>
      <c r="BP42" s="3" t="s">
        <v>46</v>
      </c>
      <c r="BQ42" s="3"/>
      <c r="BR42" s="3">
        <v>41</v>
      </c>
    </row>
    <row r="43" spans="1:70" x14ac:dyDescent="0.45">
      <c r="A43" s="2">
        <v>45811.596057233794</v>
      </c>
      <c r="B43" s="2">
        <v>45812.478479479163</v>
      </c>
      <c r="D43" s="17">
        <v>45811</v>
      </c>
      <c r="E43" s="3" t="s">
        <v>47</v>
      </c>
      <c r="F43" s="3" t="s">
        <v>41</v>
      </c>
      <c r="G43" s="3">
        <v>8</v>
      </c>
      <c r="H43" s="3">
        <v>2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 t="s">
        <v>1354</v>
      </c>
      <c r="O43" s="3">
        <v>35</v>
      </c>
      <c r="P43" s="3">
        <v>3</v>
      </c>
      <c r="Q43" s="3">
        <f t="shared" si="0"/>
        <v>105</v>
      </c>
      <c r="R43" s="3" t="s">
        <v>49</v>
      </c>
      <c r="S43" s="3">
        <v>3</v>
      </c>
      <c r="T43" s="3">
        <v>0</v>
      </c>
      <c r="U43" s="25">
        <v>2625</v>
      </c>
      <c r="V43" s="3">
        <v>0</v>
      </c>
      <c r="W43" s="3">
        <v>0</v>
      </c>
      <c r="X43" s="3">
        <v>0</v>
      </c>
      <c r="Y43" s="3" t="s">
        <v>43</v>
      </c>
      <c r="Z43" s="3">
        <v>0</v>
      </c>
      <c r="AA43" s="3">
        <f t="shared" si="1"/>
        <v>0</v>
      </c>
      <c r="AB43" s="3">
        <v>4</v>
      </c>
      <c r="AC43" s="3">
        <f t="shared" si="2"/>
        <v>320</v>
      </c>
      <c r="AD43" s="3">
        <v>25</v>
      </c>
      <c r="AE43" s="3">
        <f t="shared" si="3"/>
        <v>50</v>
      </c>
      <c r="AF43" s="3">
        <v>70</v>
      </c>
      <c r="AG43" s="3">
        <f t="shared" si="4"/>
        <v>280</v>
      </c>
      <c r="AH43" s="3">
        <v>0</v>
      </c>
      <c r="AI43" s="3">
        <f t="shared" si="5"/>
        <v>0</v>
      </c>
      <c r="AJ43" s="3">
        <v>0</v>
      </c>
      <c r="AK43" s="3">
        <f t="shared" si="6"/>
        <v>0</v>
      </c>
      <c r="AL43" s="3">
        <v>0</v>
      </c>
      <c r="AM43" s="3">
        <f t="shared" si="7"/>
        <v>0</v>
      </c>
      <c r="AN43" s="3">
        <v>0</v>
      </c>
      <c r="AO43" s="3">
        <f t="shared" si="8"/>
        <v>0</v>
      </c>
      <c r="AP43" s="3">
        <v>0</v>
      </c>
      <c r="AQ43" s="3">
        <f t="shared" si="9"/>
        <v>0</v>
      </c>
      <c r="AR43" s="3">
        <v>0</v>
      </c>
      <c r="AS43" s="3">
        <f t="shared" si="10"/>
        <v>0</v>
      </c>
      <c r="AT43" s="3">
        <v>0</v>
      </c>
      <c r="AU43" s="3">
        <f t="shared" si="11"/>
        <v>0</v>
      </c>
      <c r="AV43" s="3">
        <v>0</v>
      </c>
      <c r="AW43" s="3">
        <f t="shared" si="12"/>
        <v>0</v>
      </c>
      <c r="AX43" s="18" t="s">
        <v>257</v>
      </c>
      <c r="AY43" s="24">
        <f t="shared" si="13"/>
        <v>650</v>
      </c>
      <c r="AZ43" s="24">
        <f t="shared" si="14"/>
        <v>3275</v>
      </c>
      <c r="BA43" s="6" t="s">
        <v>258</v>
      </c>
      <c r="BB43" s="3" t="s">
        <v>259</v>
      </c>
      <c r="BC43" s="6" t="s">
        <v>260</v>
      </c>
      <c r="BD43" s="3"/>
      <c r="BE43" s="3"/>
      <c r="BF43" s="3"/>
      <c r="BG43" s="3"/>
      <c r="BH43" s="3" t="s">
        <v>54</v>
      </c>
      <c r="BI43" s="3">
        <v>492069515</v>
      </c>
      <c r="BJ43" s="3" t="s">
        <v>261</v>
      </c>
      <c r="BK43" s="4">
        <v>45812.440497685187</v>
      </c>
      <c r="BL43" s="3"/>
      <c r="BM43" s="3"/>
      <c r="BN43" s="3" t="s">
        <v>44</v>
      </c>
      <c r="BO43" s="3" t="s">
        <v>45</v>
      </c>
      <c r="BP43" s="3" t="s">
        <v>46</v>
      </c>
      <c r="BQ43" s="3"/>
      <c r="BR43" s="3">
        <v>42</v>
      </c>
    </row>
    <row r="44" spans="1:70" x14ac:dyDescent="0.45">
      <c r="A44" s="2">
        <v>45811.597407581023</v>
      </c>
      <c r="B44" s="2">
        <v>45812.478946689807</v>
      </c>
      <c r="D44" s="17">
        <v>45811</v>
      </c>
      <c r="E44" s="3" t="s">
        <v>47</v>
      </c>
      <c r="F44" s="3" t="s">
        <v>41</v>
      </c>
      <c r="G44" s="3">
        <v>8</v>
      </c>
      <c r="H44" s="3">
        <v>3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 t="s">
        <v>1355</v>
      </c>
      <c r="O44" s="3">
        <v>254</v>
      </c>
      <c r="P44" s="3">
        <v>4</v>
      </c>
      <c r="Q44" s="3">
        <f t="shared" si="0"/>
        <v>1016</v>
      </c>
      <c r="R44" s="3" t="s">
        <v>49</v>
      </c>
      <c r="S44" s="3">
        <v>4</v>
      </c>
      <c r="T44" s="3">
        <v>0</v>
      </c>
      <c r="U44" s="25">
        <v>10000</v>
      </c>
      <c r="V44" s="3">
        <v>0</v>
      </c>
      <c r="W44" s="3">
        <v>0</v>
      </c>
      <c r="X44" s="3">
        <v>0</v>
      </c>
      <c r="Y44" s="3" t="s">
        <v>43</v>
      </c>
      <c r="Z44" s="3">
        <v>0</v>
      </c>
      <c r="AA44" s="3">
        <f t="shared" si="1"/>
        <v>0</v>
      </c>
      <c r="AB44" s="3">
        <v>8</v>
      </c>
      <c r="AC44" s="3">
        <f t="shared" si="2"/>
        <v>640</v>
      </c>
      <c r="AD44" s="3">
        <v>100</v>
      </c>
      <c r="AE44" s="3">
        <f t="shared" si="3"/>
        <v>200</v>
      </c>
      <c r="AF44" s="3">
        <v>65</v>
      </c>
      <c r="AG44" s="3">
        <f t="shared" si="4"/>
        <v>260</v>
      </c>
      <c r="AH44" s="3">
        <v>0</v>
      </c>
      <c r="AI44" s="3">
        <f t="shared" si="5"/>
        <v>0</v>
      </c>
      <c r="AJ44" s="3">
        <v>0</v>
      </c>
      <c r="AK44" s="3">
        <f t="shared" si="6"/>
        <v>0</v>
      </c>
      <c r="AL44" s="3">
        <v>0</v>
      </c>
      <c r="AM44" s="3">
        <f t="shared" si="7"/>
        <v>0</v>
      </c>
      <c r="AN44" s="3">
        <v>0</v>
      </c>
      <c r="AO44" s="3">
        <f t="shared" si="8"/>
        <v>0</v>
      </c>
      <c r="AP44" s="3">
        <v>0</v>
      </c>
      <c r="AQ44" s="3">
        <f t="shared" si="9"/>
        <v>0</v>
      </c>
      <c r="AR44" s="3">
        <v>0</v>
      </c>
      <c r="AS44" s="3">
        <f t="shared" si="10"/>
        <v>0</v>
      </c>
      <c r="AT44" s="3">
        <v>0</v>
      </c>
      <c r="AU44" s="3">
        <f t="shared" si="11"/>
        <v>0</v>
      </c>
      <c r="AV44" s="3">
        <v>0</v>
      </c>
      <c r="AW44" s="3">
        <f t="shared" si="12"/>
        <v>0</v>
      </c>
      <c r="AX44" s="18" t="s">
        <v>262</v>
      </c>
      <c r="AY44" s="24">
        <f t="shared" si="13"/>
        <v>1100</v>
      </c>
      <c r="AZ44" s="24">
        <f t="shared" si="14"/>
        <v>11100</v>
      </c>
      <c r="BA44" s="6" t="s">
        <v>263</v>
      </c>
      <c r="BB44" s="3" t="s">
        <v>264</v>
      </c>
      <c r="BC44" s="6" t="s">
        <v>265</v>
      </c>
      <c r="BD44" s="3"/>
      <c r="BE44" s="3"/>
      <c r="BF44" s="3"/>
      <c r="BG44" s="3"/>
      <c r="BH44" s="3" t="s">
        <v>54</v>
      </c>
      <c r="BI44" s="3">
        <v>492069834</v>
      </c>
      <c r="BJ44" s="3" t="s">
        <v>266</v>
      </c>
      <c r="BK44" s="4">
        <v>45812.440787037027</v>
      </c>
      <c r="BL44" s="3"/>
      <c r="BM44" s="3"/>
      <c r="BN44" s="3" t="s">
        <v>44</v>
      </c>
      <c r="BO44" s="3" t="s">
        <v>45</v>
      </c>
      <c r="BP44" s="3" t="s">
        <v>46</v>
      </c>
      <c r="BQ44" s="3"/>
      <c r="BR44" s="3">
        <v>43</v>
      </c>
    </row>
    <row r="45" spans="1:70" x14ac:dyDescent="0.45">
      <c r="A45" s="2">
        <v>45811.598388541657</v>
      </c>
      <c r="B45" s="2">
        <v>45812.479537199077</v>
      </c>
      <c r="D45" s="17">
        <v>45811</v>
      </c>
      <c r="E45" s="3" t="s">
        <v>47</v>
      </c>
      <c r="F45" s="3" t="s">
        <v>41</v>
      </c>
      <c r="G45" s="3">
        <v>8</v>
      </c>
      <c r="H45" s="3">
        <v>4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 t="s">
        <v>1356</v>
      </c>
      <c r="O45" s="3">
        <v>25</v>
      </c>
      <c r="P45" s="3">
        <v>4</v>
      </c>
      <c r="Q45" s="3">
        <f t="shared" si="0"/>
        <v>100</v>
      </c>
      <c r="R45" s="3" t="s">
        <v>49</v>
      </c>
      <c r="S45" s="3">
        <v>4</v>
      </c>
      <c r="T45" s="3">
        <v>0</v>
      </c>
      <c r="U45" s="25">
        <v>10000</v>
      </c>
      <c r="V45" s="3">
        <v>0</v>
      </c>
      <c r="W45" s="3">
        <v>0</v>
      </c>
      <c r="X45" s="3">
        <v>0</v>
      </c>
      <c r="Y45" s="3" t="s">
        <v>43</v>
      </c>
      <c r="Z45" s="3">
        <v>0</v>
      </c>
      <c r="AA45" s="3">
        <f t="shared" si="1"/>
        <v>0</v>
      </c>
      <c r="AB45" s="3">
        <v>12</v>
      </c>
      <c r="AC45" s="3">
        <f t="shared" si="2"/>
        <v>960</v>
      </c>
      <c r="AD45" s="3">
        <v>100</v>
      </c>
      <c r="AE45" s="3">
        <f t="shared" si="3"/>
        <v>200</v>
      </c>
      <c r="AF45" s="3">
        <v>65</v>
      </c>
      <c r="AG45" s="3">
        <f t="shared" si="4"/>
        <v>260</v>
      </c>
      <c r="AH45" s="3">
        <v>0</v>
      </c>
      <c r="AI45" s="3">
        <f t="shared" si="5"/>
        <v>0</v>
      </c>
      <c r="AJ45" s="3">
        <v>0</v>
      </c>
      <c r="AK45" s="3">
        <f t="shared" si="6"/>
        <v>0</v>
      </c>
      <c r="AL45" s="3">
        <v>0</v>
      </c>
      <c r="AM45" s="3">
        <f t="shared" si="7"/>
        <v>0</v>
      </c>
      <c r="AN45" s="3">
        <v>0</v>
      </c>
      <c r="AO45" s="3">
        <f t="shared" si="8"/>
        <v>0</v>
      </c>
      <c r="AP45" s="3">
        <v>0</v>
      </c>
      <c r="AQ45" s="3">
        <f t="shared" si="9"/>
        <v>0</v>
      </c>
      <c r="AR45" s="3">
        <v>0</v>
      </c>
      <c r="AS45" s="3">
        <f t="shared" si="10"/>
        <v>0</v>
      </c>
      <c r="AT45" s="3">
        <v>0</v>
      </c>
      <c r="AU45" s="3">
        <f t="shared" si="11"/>
        <v>0</v>
      </c>
      <c r="AV45" s="3">
        <v>0</v>
      </c>
      <c r="AW45" s="3">
        <f t="shared" si="12"/>
        <v>0</v>
      </c>
      <c r="AX45" s="18" t="s">
        <v>267</v>
      </c>
      <c r="AY45" s="24">
        <f t="shared" si="13"/>
        <v>1420</v>
      </c>
      <c r="AZ45" s="24">
        <f t="shared" si="14"/>
        <v>11420</v>
      </c>
      <c r="BA45" s="6" t="s">
        <v>268</v>
      </c>
      <c r="BB45" s="3" t="s">
        <v>269</v>
      </c>
      <c r="BC45" s="6" t="s">
        <v>270</v>
      </c>
      <c r="BD45" s="3"/>
      <c r="BE45" s="3"/>
      <c r="BF45" s="3"/>
      <c r="BG45" s="3"/>
      <c r="BH45" s="3" t="s">
        <v>54</v>
      </c>
      <c r="BI45" s="3">
        <v>492070221</v>
      </c>
      <c r="BJ45" s="3" t="s">
        <v>271</v>
      </c>
      <c r="BK45" s="4">
        <v>45812.441238425927</v>
      </c>
      <c r="BL45" s="3"/>
      <c r="BM45" s="3"/>
      <c r="BN45" s="3" t="s">
        <v>44</v>
      </c>
      <c r="BO45" s="3" t="s">
        <v>45</v>
      </c>
      <c r="BP45" s="3" t="s">
        <v>46</v>
      </c>
      <c r="BQ45" s="3"/>
      <c r="BR45" s="3">
        <v>44</v>
      </c>
    </row>
    <row r="46" spans="1:70" x14ac:dyDescent="0.45">
      <c r="A46" s="2">
        <v>45811.599195844909</v>
      </c>
      <c r="B46" s="2">
        <v>45812.480594722219</v>
      </c>
      <c r="D46" s="17">
        <v>45811</v>
      </c>
      <c r="E46" s="3" t="s">
        <v>47</v>
      </c>
      <c r="F46" s="3" t="s">
        <v>41</v>
      </c>
      <c r="G46" s="3">
        <v>8</v>
      </c>
      <c r="H46" s="3">
        <v>5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 t="s">
        <v>1357</v>
      </c>
      <c r="O46" s="3">
        <v>30</v>
      </c>
      <c r="P46" s="3">
        <v>3</v>
      </c>
      <c r="Q46" s="3">
        <f t="shared" si="0"/>
        <v>90</v>
      </c>
      <c r="R46" s="3" t="s">
        <v>49</v>
      </c>
      <c r="S46" s="3">
        <v>3</v>
      </c>
      <c r="T46" s="3">
        <v>0</v>
      </c>
      <c r="U46" s="25">
        <v>27000</v>
      </c>
      <c r="V46" s="3">
        <v>0</v>
      </c>
      <c r="W46" s="3">
        <v>0</v>
      </c>
      <c r="X46" s="3">
        <v>0</v>
      </c>
      <c r="Y46" s="3" t="s">
        <v>43</v>
      </c>
      <c r="Z46" s="3">
        <v>36</v>
      </c>
      <c r="AA46" s="3">
        <f t="shared" si="1"/>
        <v>324</v>
      </c>
      <c r="AB46" s="3">
        <v>12</v>
      </c>
      <c r="AC46" s="3">
        <f t="shared" si="2"/>
        <v>960</v>
      </c>
      <c r="AD46" s="3">
        <v>100</v>
      </c>
      <c r="AE46" s="3">
        <f t="shared" si="3"/>
        <v>200</v>
      </c>
      <c r="AF46" s="3">
        <v>60</v>
      </c>
      <c r="AG46" s="3">
        <f t="shared" si="4"/>
        <v>240</v>
      </c>
      <c r="AH46" s="3">
        <v>0</v>
      </c>
      <c r="AI46" s="3">
        <f t="shared" si="5"/>
        <v>0</v>
      </c>
      <c r="AJ46" s="3">
        <v>0</v>
      </c>
      <c r="AK46" s="3">
        <f t="shared" si="6"/>
        <v>0</v>
      </c>
      <c r="AL46" s="3">
        <v>0</v>
      </c>
      <c r="AM46" s="3">
        <f t="shared" si="7"/>
        <v>0</v>
      </c>
      <c r="AN46" s="3">
        <v>0</v>
      </c>
      <c r="AO46" s="3">
        <f t="shared" si="8"/>
        <v>0</v>
      </c>
      <c r="AP46" s="3">
        <v>0</v>
      </c>
      <c r="AQ46" s="3">
        <f t="shared" si="9"/>
        <v>0</v>
      </c>
      <c r="AR46" s="3">
        <v>0</v>
      </c>
      <c r="AS46" s="3">
        <f t="shared" si="10"/>
        <v>0</v>
      </c>
      <c r="AT46" s="3">
        <v>0</v>
      </c>
      <c r="AU46" s="3">
        <f t="shared" si="11"/>
        <v>0</v>
      </c>
      <c r="AV46" s="3">
        <v>0</v>
      </c>
      <c r="AW46" s="3">
        <f t="shared" si="12"/>
        <v>0</v>
      </c>
      <c r="AX46" s="18" t="s">
        <v>272</v>
      </c>
      <c r="AY46" s="24">
        <f t="shared" si="13"/>
        <v>1724</v>
      </c>
      <c r="AZ46" s="24">
        <f t="shared" si="14"/>
        <v>28724</v>
      </c>
      <c r="BA46" s="6" t="s">
        <v>273</v>
      </c>
      <c r="BB46" s="3" t="s">
        <v>274</v>
      </c>
      <c r="BC46" s="6" t="s">
        <v>275</v>
      </c>
      <c r="BD46" s="3"/>
      <c r="BE46" s="3"/>
      <c r="BF46" s="3"/>
      <c r="BG46" s="3"/>
      <c r="BH46" s="3" t="s">
        <v>54</v>
      </c>
      <c r="BI46" s="3">
        <v>492070445</v>
      </c>
      <c r="BJ46" s="3" t="s">
        <v>276</v>
      </c>
      <c r="BK46" s="4">
        <v>45812.44153935185</v>
      </c>
      <c r="BL46" s="3"/>
      <c r="BM46" s="3"/>
      <c r="BN46" s="3" t="s">
        <v>44</v>
      </c>
      <c r="BO46" s="3" t="s">
        <v>45</v>
      </c>
      <c r="BP46" s="3" t="s">
        <v>46</v>
      </c>
      <c r="BQ46" s="3"/>
      <c r="BR46" s="3">
        <v>45</v>
      </c>
    </row>
    <row r="47" spans="1:70" x14ac:dyDescent="0.45">
      <c r="A47" s="2">
        <v>45811.600163900461</v>
      </c>
      <c r="B47" s="2">
        <v>45812.481045891203</v>
      </c>
      <c r="D47" s="17">
        <v>45811</v>
      </c>
      <c r="E47" s="3" t="s">
        <v>47</v>
      </c>
      <c r="F47" s="3" t="s">
        <v>41</v>
      </c>
      <c r="G47" s="3">
        <v>8</v>
      </c>
      <c r="H47" s="3">
        <v>6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 t="s">
        <v>1358</v>
      </c>
      <c r="O47" s="3">
        <v>40</v>
      </c>
      <c r="P47" s="3">
        <v>1</v>
      </c>
      <c r="Q47" s="3">
        <f t="shared" si="0"/>
        <v>40</v>
      </c>
      <c r="R47" s="3" t="s">
        <v>49</v>
      </c>
      <c r="S47" s="3">
        <v>1</v>
      </c>
      <c r="T47" s="3">
        <v>0</v>
      </c>
      <c r="U47" s="25">
        <v>12000</v>
      </c>
      <c r="V47" s="3">
        <v>0</v>
      </c>
      <c r="W47" s="3">
        <v>0</v>
      </c>
      <c r="X47" s="3">
        <v>0</v>
      </c>
      <c r="Y47" s="3" t="s">
        <v>43</v>
      </c>
      <c r="Z47" s="3">
        <v>24</v>
      </c>
      <c r="AA47" s="3">
        <f t="shared" si="1"/>
        <v>216</v>
      </c>
      <c r="AB47" s="3">
        <v>10</v>
      </c>
      <c r="AC47" s="3">
        <f t="shared" si="2"/>
        <v>800</v>
      </c>
      <c r="AD47" s="3">
        <v>50</v>
      </c>
      <c r="AE47" s="3">
        <f t="shared" si="3"/>
        <v>100</v>
      </c>
      <c r="AF47" s="3">
        <v>32</v>
      </c>
      <c r="AG47" s="3">
        <f t="shared" si="4"/>
        <v>128</v>
      </c>
      <c r="AH47" s="3">
        <v>0</v>
      </c>
      <c r="AI47" s="3">
        <f t="shared" si="5"/>
        <v>0</v>
      </c>
      <c r="AJ47" s="3">
        <v>0</v>
      </c>
      <c r="AK47" s="3">
        <f t="shared" si="6"/>
        <v>0</v>
      </c>
      <c r="AL47" s="3">
        <v>0</v>
      </c>
      <c r="AM47" s="3">
        <f t="shared" si="7"/>
        <v>0</v>
      </c>
      <c r="AN47" s="3">
        <v>0</v>
      </c>
      <c r="AO47" s="3">
        <f t="shared" si="8"/>
        <v>0</v>
      </c>
      <c r="AP47" s="3">
        <v>0</v>
      </c>
      <c r="AQ47" s="3">
        <f t="shared" si="9"/>
        <v>0</v>
      </c>
      <c r="AR47" s="3">
        <v>0</v>
      </c>
      <c r="AS47" s="3">
        <f t="shared" si="10"/>
        <v>0</v>
      </c>
      <c r="AT47" s="3">
        <v>0</v>
      </c>
      <c r="AU47" s="3">
        <f t="shared" si="11"/>
        <v>0</v>
      </c>
      <c r="AV47" s="3">
        <v>0</v>
      </c>
      <c r="AW47" s="3">
        <f t="shared" si="12"/>
        <v>0</v>
      </c>
      <c r="AX47" s="18" t="s">
        <v>277</v>
      </c>
      <c r="AY47" s="24">
        <f t="shared" si="13"/>
        <v>1244</v>
      </c>
      <c r="AZ47" s="24">
        <f t="shared" si="14"/>
        <v>13244</v>
      </c>
      <c r="BA47" s="6" t="s">
        <v>278</v>
      </c>
      <c r="BB47" s="3" t="s">
        <v>279</v>
      </c>
      <c r="BC47" s="6" t="s">
        <v>280</v>
      </c>
      <c r="BD47" s="3"/>
      <c r="BE47" s="3"/>
      <c r="BF47" s="3"/>
      <c r="BG47" s="3"/>
      <c r="BH47" s="3" t="s">
        <v>54</v>
      </c>
      <c r="BI47" s="3">
        <v>492070547</v>
      </c>
      <c r="BJ47" s="3" t="s">
        <v>281</v>
      </c>
      <c r="BK47" s="4">
        <v>45812.441678240742</v>
      </c>
      <c r="BL47" s="3"/>
      <c r="BM47" s="3"/>
      <c r="BN47" s="3" t="s">
        <v>44</v>
      </c>
      <c r="BO47" s="3" t="s">
        <v>45</v>
      </c>
      <c r="BP47" s="3" t="s">
        <v>46</v>
      </c>
      <c r="BQ47" s="3"/>
      <c r="BR47" s="3">
        <v>46</v>
      </c>
    </row>
    <row r="48" spans="1:70" x14ac:dyDescent="0.45">
      <c r="A48" s="2">
        <v>45811.60122960648</v>
      </c>
      <c r="B48" s="2">
        <v>45812.481599571758</v>
      </c>
      <c r="D48" s="17">
        <v>45811</v>
      </c>
      <c r="E48" s="3" t="s">
        <v>47</v>
      </c>
      <c r="F48" s="3" t="s">
        <v>41</v>
      </c>
      <c r="G48" s="3">
        <v>8</v>
      </c>
      <c r="H48" s="3">
        <v>7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 t="s">
        <v>1359</v>
      </c>
      <c r="O48" s="3">
        <v>25</v>
      </c>
      <c r="P48" s="3">
        <v>3</v>
      </c>
      <c r="Q48" s="3">
        <f t="shared" si="0"/>
        <v>75</v>
      </c>
      <c r="R48" s="3" t="s">
        <v>49</v>
      </c>
      <c r="S48" s="3">
        <v>3</v>
      </c>
      <c r="T48" s="3">
        <v>0</v>
      </c>
      <c r="U48" s="25">
        <v>1875</v>
      </c>
      <c r="V48" s="3">
        <v>0</v>
      </c>
      <c r="W48" s="3">
        <v>0</v>
      </c>
      <c r="X48" s="3">
        <v>0</v>
      </c>
      <c r="Y48" s="3" t="s">
        <v>43</v>
      </c>
      <c r="Z48" s="3">
        <v>0</v>
      </c>
      <c r="AA48" s="3">
        <f t="shared" si="1"/>
        <v>0</v>
      </c>
      <c r="AB48" s="3">
        <v>10</v>
      </c>
      <c r="AC48" s="3">
        <f t="shared" si="2"/>
        <v>800</v>
      </c>
      <c r="AD48" s="3">
        <v>0</v>
      </c>
      <c r="AE48" s="3">
        <f t="shared" si="3"/>
        <v>0</v>
      </c>
      <c r="AF48" s="3">
        <v>50</v>
      </c>
      <c r="AG48" s="3">
        <f t="shared" si="4"/>
        <v>200</v>
      </c>
      <c r="AH48" s="3">
        <v>0</v>
      </c>
      <c r="AI48" s="3">
        <f t="shared" si="5"/>
        <v>0</v>
      </c>
      <c r="AJ48" s="3">
        <v>0</v>
      </c>
      <c r="AK48" s="3">
        <f t="shared" si="6"/>
        <v>0</v>
      </c>
      <c r="AL48" s="3">
        <v>0</v>
      </c>
      <c r="AM48" s="3">
        <f t="shared" si="7"/>
        <v>0</v>
      </c>
      <c r="AN48" s="3">
        <v>0</v>
      </c>
      <c r="AO48" s="3">
        <f t="shared" si="8"/>
        <v>0</v>
      </c>
      <c r="AP48" s="3">
        <v>0</v>
      </c>
      <c r="AQ48" s="3">
        <f t="shared" si="9"/>
        <v>0</v>
      </c>
      <c r="AR48" s="3">
        <v>0</v>
      </c>
      <c r="AS48" s="3">
        <f t="shared" si="10"/>
        <v>0</v>
      </c>
      <c r="AT48" s="3">
        <v>0</v>
      </c>
      <c r="AU48" s="3">
        <f t="shared" si="11"/>
        <v>0</v>
      </c>
      <c r="AV48" s="3">
        <v>0</v>
      </c>
      <c r="AW48" s="3">
        <f t="shared" si="12"/>
        <v>0</v>
      </c>
      <c r="AX48" s="18" t="s">
        <v>282</v>
      </c>
      <c r="AY48" s="24">
        <f t="shared" si="13"/>
        <v>1000</v>
      </c>
      <c r="AZ48" s="24">
        <f t="shared" si="14"/>
        <v>2875</v>
      </c>
      <c r="BA48" s="6" t="s">
        <v>283</v>
      </c>
      <c r="BB48" s="3" t="s">
        <v>284</v>
      </c>
      <c r="BC48" s="6" t="s">
        <v>285</v>
      </c>
      <c r="BD48" s="3"/>
      <c r="BE48" s="3"/>
      <c r="BF48" s="3"/>
      <c r="BG48" s="3"/>
      <c r="BH48" s="3" t="s">
        <v>54</v>
      </c>
      <c r="BI48" s="3">
        <v>492070654</v>
      </c>
      <c r="BJ48" s="3" t="s">
        <v>286</v>
      </c>
      <c r="BK48" s="4">
        <v>45812.441782407397</v>
      </c>
      <c r="BL48" s="3"/>
      <c r="BM48" s="3"/>
      <c r="BN48" s="3" t="s">
        <v>44</v>
      </c>
      <c r="BO48" s="3" t="s">
        <v>45</v>
      </c>
      <c r="BP48" s="3" t="s">
        <v>46</v>
      </c>
      <c r="BQ48" s="3"/>
      <c r="BR48" s="3">
        <v>47</v>
      </c>
    </row>
    <row r="49" spans="1:70" x14ac:dyDescent="0.45">
      <c r="A49" s="2">
        <v>45811.602501817128</v>
      </c>
      <c r="B49" s="2">
        <v>45812.482072222221</v>
      </c>
      <c r="D49" s="17">
        <v>45811</v>
      </c>
      <c r="E49" s="3" t="s">
        <v>47</v>
      </c>
      <c r="F49" s="3" t="s">
        <v>41</v>
      </c>
      <c r="G49" s="3">
        <v>8</v>
      </c>
      <c r="H49" s="3">
        <v>8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 t="s">
        <v>1360</v>
      </c>
      <c r="O49" s="3">
        <v>25</v>
      </c>
      <c r="P49" s="3">
        <v>3</v>
      </c>
      <c r="Q49" s="3">
        <f t="shared" si="0"/>
        <v>75</v>
      </c>
      <c r="R49" s="3" t="s">
        <v>49</v>
      </c>
      <c r="S49" s="3">
        <v>3</v>
      </c>
      <c r="T49" s="3">
        <v>0</v>
      </c>
      <c r="U49" s="25">
        <v>1875</v>
      </c>
      <c r="V49" s="3">
        <v>0</v>
      </c>
      <c r="W49" s="3">
        <v>0</v>
      </c>
      <c r="X49" s="3">
        <v>0</v>
      </c>
      <c r="Y49" s="3" t="s">
        <v>43</v>
      </c>
      <c r="Z49" s="3">
        <v>0</v>
      </c>
      <c r="AA49" s="3">
        <f t="shared" si="1"/>
        <v>0</v>
      </c>
      <c r="AB49" s="3">
        <v>10</v>
      </c>
      <c r="AC49" s="3">
        <f t="shared" si="2"/>
        <v>800</v>
      </c>
      <c r="AD49" s="3">
        <v>0</v>
      </c>
      <c r="AE49" s="3">
        <f t="shared" si="3"/>
        <v>0</v>
      </c>
      <c r="AF49" s="3">
        <v>50</v>
      </c>
      <c r="AG49" s="3">
        <f t="shared" si="4"/>
        <v>200</v>
      </c>
      <c r="AH49" s="3">
        <v>0</v>
      </c>
      <c r="AI49" s="3">
        <f t="shared" si="5"/>
        <v>0</v>
      </c>
      <c r="AJ49" s="3">
        <v>0</v>
      </c>
      <c r="AK49" s="3">
        <f t="shared" si="6"/>
        <v>0</v>
      </c>
      <c r="AL49" s="3">
        <v>0</v>
      </c>
      <c r="AM49" s="3">
        <f t="shared" si="7"/>
        <v>0</v>
      </c>
      <c r="AN49" s="3">
        <v>0</v>
      </c>
      <c r="AO49" s="3">
        <f t="shared" si="8"/>
        <v>0</v>
      </c>
      <c r="AP49" s="3">
        <v>0</v>
      </c>
      <c r="AQ49" s="3">
        <f t="shared" si="9"/>
        <v>0</v>
      </c>
      <c r="AR49" s="3">
        <v>0</v>
      </c>
      <c r="AS49" s="3">
        <f t="shared" si="10"/>
        <v>0</v>
      </c>
      <c r="AT49" s="3">
        <v>0</v>
      </c>
      <c r="AU49" s="3">
        <f t="shared" si="11"/>
        <v>0</v>
      </c>
      <c r="AV49" s="3">
        <v>0</v>
      </c>
      <c r="AW49" s="3">
        <f t="shared" si="12"/>
        <v>0</v>
      </c>
      <c r="AX49" s="18" t="s">
        <v>287</v>
      </c>
      <c r="AY49" s="24">
        <f t="shared" si="13"/>
        <v>1000</v>
      </c>
      <c r="AZ49" s="24">
        <f t="shared" si="14"/>
        <v>2875</v>
      </c>
      <c r="BA49" s="6" t="s">
        <v>288</v>
      </c>
      <c r="BB49" s="3" t="s">
        <v>289</v>
      </c>
      <c r="BC49" s="6" t="s">
        <v>290</v>
      </c>
      <c r="BD49" s="3"/>
      <c r="BE49" s="3"/>
      <c r="BF49" s="3"/>
      <c r="BG49" s="3"/>
      <c r="BH49" s="3" t="s">
        <v>54</v>
      </c>
      <c r="BI49" s="3">
        <v>492070864</v>
      </c>
      <c r="BJ49" s="3" t="s">
        <v>291</v>
      </c>
      <c r="BK49" s="4">
        <v>45812.442048611112</v>
      </c>
      <c r="BL49" s="3"/>
      <c r="BM49" s="3"/>
      <c r="BN49" s="3" t="s">
        <v>44</v>
      </c>
      <c r="BO49" s="3" t="s">
        <v>45</v>
      </c>
      <c r="BP49" s="3" t="s">
        <v>46</v>
      </c>
      <c r="BQ49" s="3"/>
      <c r="BR49" s="3">
        <v>48</v>
      </c>
    </row>
    <row r="50" spans="1:70" x14ac:dyDescent="0.45">
      <c r="A50" s="2">
        <v>45811.603572152781</v>
      </c>
      <c r="B50" s="2">
        <v>45812.482475405093</v>
      </c>
      <c r="D50" s="17">
        <v>45811</v>
      </c>
      <c r="E50" s="3" t="s">
        <v>47</v>
      </c>
      <c r="F50" s="3" t="s">
        <v>41</v>
      </c>
      <c r="G50" s="3">
        <v>8</v>
      </c>
      <c r="H50" s="3">
        <v>9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 t="s">
        <v>1361</v>
      </c>
      <c r="O50" s="3">
        <v>40</v>
      </c>
      <c r="P50" s="3">
        <v>1</v>
      </c>
      <c r="Q50" s="3">
        <f t="shared" si="0"/>
        <v>40</v>
      </c>
      <c r="R50" s="3" t="s">
        <v>49</v>
      </c>
      <c r="S50" s="3">
        <v>1</v>
      </c>
      <c r="T50" s="3">
        <v>0</v>
      </c>
      <c r="U50" s="25">
        <v>12000</v>
      </c>
      <c r="V50" s="3">
        <v>0</v>
      </c>
      <c r="W50" s="3">
        <v>0</v>
      </c>
      <c r="X50" s="3">
        <v>0</v>
      </c>
      <c r="Y50" s="3" t="s">
        <v>43</v>
      </c>
      <c r="Z50" s="3">
        <v>32</v>
      </c>
      <c r="AA50" s="3">
        <f t="shared" si="1"/>
        <v>288</v>
      </c>
      <c r="AB50" s="3">
        <v>4</v>
      </c>
      <c r="AC50" s="3">
        <f t="shared" si="2"/>
        <v>320</v>
      </c>
      <c r="AD50" s="3">
        <v>50</v>
      </c>
      <c r="AE50" s="3">
        <f t="shared" si="3"/>
        <v>100</v>
      </c>
      <c r="AF50" s="3">
        <v>32</v>
      </c>
      <c r="AG50" s="3">
        <f t="shared" si="4"/>
        <v>128</v>
      </c>
      <c r="AH50" s="3">
        <v>0</v>
      </c>
      <c r="AI50" s="3">
        <f t="shared" si="5"/>
        <v>0</v>
      </c>
      <c r="AJ50" s="3">
        <v>0</v>
      </c>
      <c r="AK50" s="3">
        <f t="shared" si="6"/>
        <v>0</v>
      </c>
      <c r="AL50" s="3">
        <v>0</v>
      </c>
      <c r="AM50" s="3">
        <f t="shared" si="7"/>
        <v>0</v>
      </c>
      <c r="AN50" s="3">
        <v>0</v>
      </c>
      <c r="AO50" s="3">
        <f t="shared" si="8"/>
        <v>0</v>
      </c>
      <c r="AP50" s="3">
        <v>0</v>
      </c>
      <c r="AQ50" s="3">
        <f t="shared" si="9"/>
        <v>0</v>
      </c>
      <c r="AR50" s="3">
        <v>0</v>
      </c>
      <c r="AS50" s="3">
        <f t="shared" si="10"/>
        <v>0</v>
      </c>
      <c r="AT50" s="3">
        <v>0</v>
      </c>
      <c r="AU50" s="3">
        <f t="shared" si="11"/>
        <v>0</v>
      </c>
      <c r="AV50" s="3">
        <v>0</v>
      </c>
      <c r="AW50" s="3">
        <f t="shared" si="12"/>
        <v>0</v>
      </c>
      <c r="AX50" s="18" t="s">
        <v>292</v>
      </c>
      <c r="AY50" s="24">
        <f t="shared" si="13"/>
        <v>836</v>
      </c>
      <c r="AZ50" s="24">
        <f t="shared" si="14"/>
        <v>12836</v>
      </c>
      <c r="BA50" s="6" t="s">
        <v>293</v>
      </c>
      <c r="BB50" s="3" t="s">
        <v>294</v>
      </c>
      <c r="BC50" s="6" t="s">
        <v>295</v>
      </c>
      <c r="BD50" s="3"/>
      <c r="BE50" s="3"/>
      <c r="BF50" s="3"/>
      <c r="BG50" s="3"/>
      <c r="BH50" s="3" t="s">
        <v>54</v>
      </c>
      <c r="BI50" s="3">
        <v>492071000</v>
      </c>
      <c r="BJ50" s="3" t="s">
        <v>296</v>
      </c>
      <c r="BK50" s="4">
        <v>45812.442187499997</v>
      </c>
      <c r="BL50" s="3"/>
      <c r="BM50" s="3"/>
      <c r="BN50" s="3" t="s">
        <v>44</v>
      </c>
      <c r="BO50" s="3" t="s">
        <v>45</v>
      </c>
      <c r="BP50" s="3" t="s">
        <v>46</v>
      </c>
      <c r="BQ50" s="3"/>
      <c r="BR50" s="3">
        <v>49</v>
      </c>
    </row>
    <row r="51" spans="1:70" x14ac:dyDescent="0.45">
      <c r="A51" s="2">
        <v>45811.60466261574</v>
      </c>
      <c r="B51" s="2">
        <v>45812.482914131942</v>
      </c>
      <c r="D51" s="17">
        <v>45811</v>
      </c>
      <c r="E51" s="3" t="s">
        <v>47</v>
      </c>
      <c r="F51" s="3" t="s">
        <v>41</v>
      </c>
      <c r="G51" s="3">
        <v>8</v>
      </c>
      <c r="H51" s="3">
        <v>10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 t="s">
        <v>1362</v>
      </c>
      <c r="O51" s="3">
        <v>30</v>
      </c>
      <c r="P51" s="3">
        <v>3</v>
      </c>
      <c r="Q51" s="3">
        <f t="shared" si="0"/>
        <v>90</v>
      </c>
      <c r="R51" s="3" t="s">
        <v>49</v>
      </c>
      <c r="S51" s="3">
        <v>3</v>
      </c>
      <c r="T51" s="3">
        <v>0</v>
      </c>
      <c r="U51" s="25">
        <v>27000</v>
      </c>
      <c r="V51" s="3">
        <v>0</v>
      </c>
      <c r="W51" s="3">
        <v>0</v>
      </c>
      <c r="X51" s="3">
        <v>0</v>
      </c>
      <c r="Y51" s="3" t="s">
        <v>43</v>
      </c>
      <c r="Z51" s="3">
        <v>24</v>
      </c>
      <c r="AA51" s="3">
        <f t="shared" si="1"/>
        <v>216</v>
      </c>
      <c r="AB51" s="3">
        <v>12</v>
      </c>
      <c r="AC51" s="3">
        <f t="shared" si="2"/>
        <v>960</v>
      </c>
      <c r="AD51" s="3">
        <v>100</v>
      </c>
      <c r="AE51" s="3">
        <f t="shared" si="3"/>
        <v>200</v>
      </c>
      <c r="AF51" s="3">
        <v>60</v>
      </c>
      <c r="AG51" s="3">
        <f t="shared" si="4"/>
        <v>240</v>
      </c>
      <c r="AH51" s="3">
        <v>0</v>
      </c>
      <c r="AI51" s="3">
        <f t="shared" si="5"/>
        <v>0</v>
      </c>
      <c r="AJ51" s="3">
        <v>0</v>
      </c>
      <c r="AK51" s="3">
        <f t="shared" si="6"/>
        <v>0</v>
      </c>
      <c r="AL51" s="3">
        <v>0</v>
      </c>
      <c r="AM51" s="3">
        <f t="shared" si="7"/>
        <v>0</v>
      </c>
      <c r="AN51" s="3">
        <v>0</v>
      </c>
      <c r="AO51" s="3">
        <f t="shared" si="8"/>
        <v>0</v>
      </c>
      <c r="AP51" s="3">
        <v>0</v>
      </c>
      <c r="AQ51" s="3">
        <f t="shared" si="9"/>
        <v>0</v>
      </c>
      <c r="AR51" s="3">
        <v>0</v>
      </c>
      <c r="AS51" s="3">
        <f t="shared" si="10"/>
        <v>0</v>
      </c>
      <c r="AT51" s="3">
        <v>0</v>
      </c>
      <c r="AU51" s="3">
        <f t="shared" si="11"/>
        <v>0</v>
      </c>
      <c r="AV51" s="3">
        <v>0</v>
      </c>
      <c r="AW51" s="3">
        <f t="shared" si="12"/>
        <v>0</v>
      </c>
      <c r="AX51" s="18" t="s">
        <v>297</v>
      </c>
      <c r="AY51" s="24">
        <f t="shared" si="13"/>
        <v>1616</v>
      </c>
      <c r="AZ51" s="24">
        <f t="shared" si="14"/>
        <v>28616</v>
      </c>
      <c r="BA51" s="6" t="s">
        <v>298</v>
      </c>
      <c r="BB51" s="3" t="s">
        <v>299</v>
      </c>
      <c r="BC51" s="6" t="s">
        <v>300</v>
      </c>
      <c r="BD51" s="3"/>
      <c r="BE51" s="3"/>
      <c r="BF51" s="3"/>
      <c r="BG51" s="3"/>
      <c r="BH51" s="3" t="s">
        <v>54</v>
      </c>
      <c r="BI51" s="3">
        <v>492071080</v>
      </c>
      <c r="BJ51" s="3" t="s">
        <v>301</v>
      </c>
      <c r="BK51" s="4">
        <v>45812.442291666674</v>
      </c>
      <c r="BL51" s="3"/>
      <c r="BM51" s="3"/>
      <c r="BN51" s="3" t="s">
        <v>44</v>
      </c>
      <c r="BO51" s="3" t="s">
        <v>45</v>
      </c>
      <c r="BP51" s="3" t="s">
        <v>46</v>
      </c>
      <c r="BQ51" s="3"/>
      <c r="BR51" s="3">
        <v>50</v>
      </c>
    </row>
    <row r="52" spans="1:70" x14ac:dyDescent="0.45">
      <c r="A52" s="2">
        <v>45811.605788229157</v>
      </c>
      <c r="B52" s="2">
        <v>45812.483346574067</v>
      </c>
      <c r="D52" s="17">
        <v>45811</v>
      </c>
      <c r="E52" s="3" t="s">
        <v>47</v>
      </c>
      <c r="F52" s="3" t="s">
        <v>41</v>
      </c>
      <c r="G52" s="3">
        <v>8</v>
      </c>
      <c r="H52" s="3">
        <v>11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 t="s">
        <v>1363</v>
      </c>
      <c r="O52" s="3">
        <v>25</v>
      </c>
      <c r="P52" s="3">
        <v>3</v>
      </c>
      <c r="Q52" s="3">
        <f t="shared" si="0"/>
        <v>75</v>
      </c>
      <c r="R52" s="3" t="s">
        <v>49</v>
      </c>
      <c r="S52" s="3">
        <v>3</v>
      </c>
      <c r="T52" s="3">
        <v>0</v>
      </c>
      <c r="U52" s="25">
        <v>7500</v>
      </c>
      <c r="V52" s="3">
        <v>0</v>
      </c>
      <c r="W52" s="3">
        <v>0</v>
      </c>
      <c r="X52" s="3">
        <v>0</v>
      </c>
      <c r="Y52" s="3" t="s">
        <v>43</v>
      </c>
      <c r="Z52" s="3">
        <v>20</v>
      </c>
      <c r="AA52" s="3">
        <f t="shared" si="1"/>
        <v>180</v>
      </c>
      <c r="AB52" s="3">
        <v>6</v>
      </c>
      <c r="AC52" s="3">
        <f t="shared" si="2"/>
        <v>480</v>
      </c>
      <c r="AD52" s="3">
        <v>50</v>
      </c>
      <c r="AE52" s="3">
        <f t="shared" si="3"/>
        <v>100</v>
      </c>
      <c r="AF52" s="3">
        <v>50</v>
      </c>
      <c r="AG52" s="3">
        <f t="shared" si="4"/>
        <v>200</v>
      </c>
      <c r="AH52" s="3">
        <v>0</v>
      </c>
      <c r="AI52" s="3">
        <f t="shared" si="5"/>
        <v>0</v>
      </c>
      <c r="AJ52" s="3">
        <v>0</v>
      </c>
      <c r="AK52" s="3">
        <f t="shared" si="6"/>
        <v>0</v>
      </c>
      <c r="AL52" s="3">
        <v>0</v>
      </c>
      <c r="AM52" s="3">
        <f t="shared" si="7"/>
        <v>0</v>
      </c>
      <c r="AN52" s="3">
        <v>0</v>
      </c>
      <c r="AO52" s="3">
        <f t="shared" si="8"/>
        <v>0</v>
      </c>
      <c r="AP52" s="3">
        <v>0</v>
      </c>
      <c r="AQ52" s="3">
        <f t="shared" si="9"/>
        <v>0</v>
      </c>
      <c r="AR52" s="3">
        <v>0</v>
      </c>
      <c r="AS52" s="3">
        <f t="shared" si="10"/>
        <v>0</v>
      </c>
      <c r="AT52" s="3">
        <v>0</v>
      </c>
      <c r="AU52" s="3">
        <f t="shared" si="11"/>
        <v>0</v>
      </c>
      <c r="AV52" s="3">
        <v>0</v>
      </c>
      <c r="AW52" s="3">
        <f t="shared" si="12"/>
        <v>0</v>
      </c>
      <c r="AX52" s="18" t="s">
        <v>302</v>
      </c>
      <c r="AY52" s="24">
        <f t="shared" si="13"/>
        <v>960</v>
      </c>
      <c r="AZ52" s="24">
        <f t="shared" si="14"/>
        <v>8460</v>
      </c>
      <c r="BA52" s="6" t="s">
        <v>303</v>
      </c>
      <c r="BB52" s="3" t="s">
        <v>304</v>
      </c>
      <c r="BC52" s="6" t="s">
        <v>305</v>
      </c>
      <c r="BD52" s="3"/>
      <c r="BE52" s="3"/>
      <c r="BF52" s="3"/>
      <c r="BG52" s="3"/>
      <c r="BH52" s="3" t="s">
        <v>54</v>
      </c>
      <c r="BI52" s="3">
        <v>492071151</v>
      </c>
      <c r="BJ52" s="3" t="s">
        <v>306</v>
      </c>
      <c r="BK52" s="4">
        <v>45812.442407407398</v>
      </c>
      <c r="BL52" s="3"/>
      <c r="BM52" s="3"/>
      <c r="BN52" s="3" t="s">
        <v>44</v>
      </c>
      <c r="BO52" s="3" t="s">
        <v>45</v>
      </c>
      <c r="BP52" s="3" t="s">
        <v>46</v>
      </c>
      <c r="BQ52" s="3"/>
      <c r="BR52" s="3">
        <v>51</v>
      </c>
    </row>
    <row r="53" spans="1:70" x14ac:dyDescent="0.45">
      <c r="A53" s="2">
        <v>45811.606777303241</v>
      </c>
      <c r="B53" s="2">
        <v>45812.483696840267</v>
      </c>
      <c r="D53" s="17">
        <v>45811</v>
      </c>
      <c r="E53" s="3" t="s">
        <v>47</v>
      </c>
      <c r="F53" s="3" t="s">
        <v>41</v>
      </c>
      <c r="G53" s="3">
        <v>8</v>
      </c>
      <c r="H53" s="3">
        <v>12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 t="s">
        <v>1364</v>
      </c>
      <c r="O53" s="3">
        <v>25</v>
      </c>
      <c r="P53" s="3">
        <v>3</v>
      </c>
      <c r="Q53" s="3">
        <f t="shared" si="0"/>
        <v>75</v>
      </c>
      <c r="R53" s="3" t="s">
        <v>49</v>
      </c>
      <c r="S53" s="3">
        <v>3</v>
      </c>
      <c r="T53" s="3">
        <v>0</v>
      </c>
      <c r="U53" s="25">
        <v>7500</v>
      </c>
      <c r="V53" s="3">
        <v>0</v>
      </c>
      <c r="W53" s="3">
        <v>0</v>
      </c>
      <c r="X53" s="3">
        <v>0</v>
      </c>
      <c r="Y53" s="3" t="s">
        <v>43</v>
      </c>
      <c r="Z53" s="3">
        <v>20</v>
      </c>
      <c r="AA53" s="3">
        <f t="shared" si="1"/>
        <v>180</v>
      </c>
      <c r="AB53" s="3">
        <v>6</v>
      </c>
      <c r="AC53" s="3">
        <f t="shared" si="2"/>
        <v>480</v>
      </c>
      <c r="AD53" s="3">
        <v>50</v>
      </c>
      <c r="AE53" s="3">
        <f t="shared" si="3"/>
        <v>100</v>
      </c>
      <c r="AF53" s="3">
        <v>50</v>
      </c>
      <c r="AG53" s="3">
        <f t="shared" si="4"/>
        <v>200</v>
      </c>
      <c r="AH53" s="3">
        <v>0</v>
      </c>
      <c r="AI53" s="3">
        <f t="shared" si="5"/>
        <v>0</v>
      </c>
      <c r="AJ53" s="3">
        <v>0</v>
      </c>
      <c r="AK53" s="3">
        <f t="shared" si="6"/>
        <v>0</v>
      </c>
      <c r="AL53" s="3">
        <v>0</v>
      </c>
      <c r="AM53" s="3">
        <f t="shared" si="7"/>
        <v>0</v>
      </c>
      <c r="AN53" s="3">
        <v>0</v>
      </c>
      <c r="AO53" s="3">
        <f t="shared" si="8"/>
        <v>0</v>
      </c>
      <c r="AP53" s="3">
        <v>0</v>
      </c>
      <c r="AQ53" s="3">
        <f t="shared" si="9"/>
        <v>0</v>
      </c>
      <c r="AR53" s="3">
        <v>0</v>
      </c>
      <c r="AS53" s="3">
        <f t="shared" si="10"/>
        <v>0</v>
      </c>
      <c r="AT53" s="3">
        <v>0</v>
      </c>
      <c r="AU53" s="3">
        <f t="shared" si="11"/>
        <v>0</v>
      </c>
      <c r="AV53" s="3">
        <v>0</v>
      </c>
      <c r="AW53" s="3">
        <f t="shared" si="12"/>
        <v>0</v>
      </c>
      <c r="AX53" s="18" t="s">
        <v>307</v>
      </c>
      <c r="AY53" s="24">
        <f t="shared" si="13"/>
        <v>960</v>
      </c>
      <c r="AZ53" s="24">
        <f t="shared" si="14"/>
        <v>8460</v>
      </c>
      <c r="BA53" s="6" t="s">
        <v>308</v>
      </c>
      <c r="BB53" s="3" t="s">
        <v>309</v>
      </c>
      <c r="BC53" s="6" t="s">
        <v>310</v>
      </c>
      <c r="BD53" s="3"/>
      <c r="BE53" s="3"/>
      <c r="BF53" s="3"/>
      <c r="BG53" s="3"/>
      <c r="BH53" s="3" t="s">
        <v>54</v>
      </c>
      <c r="BI53" s="3">
        <v>492071236</v>
      </c>
      <c r="BJ53" s="3" t="s">
        <v>311</v>
      </c>
      <c r="BK53" s="4">
        <v>45812.442499999997</v>
      </c>
      <c r="BL53" s="3"/>
      <c r="BM53" s="3"/>
      <c r="BN53" s="3" t="s">
        <v>44</v>
      </c>
      <c r="BO53" s="3" t="s">
        <v>45</v>
      </c>
      <c r="BP53" s="3" t="s">
        <v>46</v>
      </c>
      <c r="BQ53" s="3"/>
      <c r="BR53" s="3">
        <v>52</v>
      </c>
    </row>
    <row r="54" spans="1:70" x14ac:dyDescent="0.45">
      <c r="A54" s="2">
        <v>45811.607789490743</v>
      </c>
      <c r="B54" s="2">
        <v>45812.48418190972</v>
      </c>
      <c r="D54" s="17">
        <v>45811</v>
      </c>
      <c r="E54" s="3" t="s">
        <v>47</v>
      </c>
      <c r="F54" s="3" t="s">
        <v>41</v>
      </c>
      <c r="G54" s="3">
        <v>8</v>
      </c>
      <c r="H54" s="3">
        <v>13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 t="s">
        <v>1365</v>
      </c>
      <c r="O54" s="3">
        <v>35</v>
      </c>
      <c r="P54" s="3">
        <v>2</v>
      </c>
      <c r="Q54" s="3">
        <f t="shared" si="0"/>
        <v>70</v>
      </c>
      <c r="R54" s="3" t="s">
        <v>49</v>
      </c>
      <c r="S54" s="3">
        <v>2</v>
      </c>
      <c r="T54" s="3">
        <v>0</v>
      </c>
      <c r="U54" s="25">
        <v>1750</v>
      </c>
      <c r="V54" s="3">
        <v>0</v>
      </c>
      <c r="W54" s="3">
        <v>0</v>
      </c>
      <c r="X54" s="3">
        <v>0</v>
      </c>
      <c r="Y54" s="3" t="s">
        <v>43</v>
      </c>
      <c r="Z54" s="3">
        <v>0</v>
      </c>
      <c r="AA54" s="3">
        <f t="shared" si="1"/>
        <v>0</v>
      </c>
      <c r="AB54" s="3">
        <v>4</v>
      </c>
      <c r="AC54" s="3">
        <f t="shared" si="2"/>
        <v>320</v>
      </c>
      <c r="AD54" s="3">
        <v>0</v>
      </c>
      <c r="AE54" s="3">
        <f t="shared" si="3"/>
        <v>0</v>
      </c>
      <c r="AF54" s="3">
        <v>49</v>
      </c>
      <c r="AG54" s="3">
        <f t="shared" si="4"/>
        <v>196</v>
      </c>
      <c r="AH54" s="3">
        <v>0</v>
      </c>
      <c r="AI54" s="3">
        <f t="shared" si="5"/>
        <v>0</v>
      </c>
      <c r="AJ54" s="3">
        <v>0</v>
      </c>
      <c r="AK54" s="3">
        <f t="shared" si="6"/>
        <v>0</v>
      </c>
      <c r="AL54" s="3">
        <v>0</v>
      </c>
      <c r="AM54" s="3">
        <f t="shared" si="7"/>
        <v>0</v>
      </c>
      <c r="AN54" s="3">
        <v>0</v>
      </c>
      <c r="AO54" s="3">
        <f t="shared" si="8"/>
        <v>0</v>
      </c>
      <c r="AP54" s="3">
        <v>0</v>
      </c>
      <c r="AQ54" s="3">
        <f t="shared" si="9"/>
        <v>0</v>
      </c>
      <c r="AR54" s="3">
        <v>0</v>
      </c>
      <c r="AS54" s="3">
        <f t="shared" si="10"/>
        <v>0</v>
      </c>
      <c r="AT54" s="3">
        <v>0</v>
      </c>
      <c r="AU54" s="3">
        <f t="shared" si="11"/>
        <v>0</v>
      </c>
      <c r="AV54" s="3">
        <v>0</v>
      </c>
      <c r="AW54" s="3">
        <f t="shared" si="12"/>
        <v>0</v>
      </c>
      <c r="AX54" s="18" t="s">
        <v>312</v>
      </c>
      <c r="AY54" s="24">
        <f t="shared" si="13"/>
        <v>516</v>
      </c>
      <c r="AZ54" s="24">
        <f t="shared" si="14"/>
        <v>2266</v>
      </c>
      <c r="BA54" s="6" t="s">
        <v>313</v>
      </c>
      <c r="BB54" s="3" t="s">
        <v>314</v>
      </c>
      <c r="BC54" s="6" t="s">
        <v>315</v>
      </c>
      <c r="BD54" s="3"/>
      <c r="BE54" s="3"/>
      <c r="BF54" s="3"/>
      <c r="BG54" s="3"/>
      <c r="BH54" s="3" t="s">
        <v>54</v>
      </c>
      <c r="BI54" s="3">
        <v>492071303</v>
      </c>
      <c r="BJ54" s="3" t="s">
        <v>316</v>
      </c>
      <c r="BK54" s="4">
        <v>45812.44259259259</v>
      </c>
      <c r="BL54" s="3"/>
      <c r="BM54" s="3"/>
      <c r="BN54" s="3" t="s">
        <v>44</v>
      </c>
      <c r="BO54" s="3" t="s">
        <v>45</v>
      </c>
      <c r="BP54" s="3" t="s">
        <v>46</v>
      </c>
      <c r="BQ54" s="3"/>
      <c r="BR54" s="3">
        <v>53</v>
      </c>
    </row>
    <row r="55" spans="1:70" x14ac:dyDescent="0.45">
      <c r="A55" s="2">
        <v>45811.609091631937</v>
      </c>
      <c r="B55" s="2">
        <v>45812.484666944452</v>
      </c>
      <c r="D55" s="17">
        <v>45811</v>
      </c>
      <c r="E55" s="3" t="s">
        <v>47</v>
      </c>
      <c r="F55" s="3" t="s">
        <v>41</v>
      </c>
      <c r="G55" s="3">
        <v>8</v>
      </c>
      <c r="H55" s="3">
        <v>14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 t="s">
        <v>1366</v>
      </c>
      <c r="O55" s="3">
        <v>30</v>
      </c>
      <c r="P55" s="3">
        <v>4</v>
      </c>
      <c r="Q55" s="3">
        <f t="shared" si="0"/>
        <v>120</v>
      </c>
      <c r="R55" s="3" t="s">
        <v>49</v>
      </c>
      <c r="S55" s="3">
        <v>4</v>
      </c>
      <c r="T55" s="3">
        <v>0</v>
      </c>
      <c r="U55" s="25">
        <v>36000</v>
      </c>
      <c r="V55" s="3">
        <v>0</v>
      </c>
      <c r="W55" s="3">
        <v>0</v>
      </c>
      <c r="X55" s="3">
        <v>0</v>
      </c>
      <c r="Y55" s="3" t="s">
        <v>43</v>
      </c>
      <c r="Z55" s="3">
        <v>36</v>
      </c>
      <c r="AA55" s="3">
        <f t="shared" si="1"/>
        <v>324</v>
      </c>
      <c r="AB55" s="3">
        <v>24</v>
      </c>
      <c r="AC55" s="3">
        <f t="shared" si="2"/>
        <v>1920</v>
      </c>
      <c r="AD55" s="3">
        <v>100</v>
      </c>
      <c r="AE55" s="3">
        <f t="shared" si="3"/>
        <v>200</v>
      </c>
      <c r="AF55" s="3">
        <v>140</v>
      </c>
      <c r="AG55" s="3">
        <f t="shared" si="4"/>
        <v>560</v>
      </c>
      <c r="AH55" s="3">
        <v>0</v>
      </c>
      <c r="AI55" s="3">
        <f t="shared" si="5"/>
        <v>0</v>
      </c>
      <c r="AJ55" s="3">
        <v>0</v>
      </c>
      <c r="AK55" s="3">
        <f t="shared" si="6"/>
        <v>0</v>
      </c>
      <c r="AL55" s="3">
        <v>0</v>
      </c>
      <c r="AM55" s="3">
        <f t="shared" si="7"/>
        <v>0</v>
      </c>
      <c r="AN55" s="3">
        <v>0</v>
      </c>
      <c r="AO55" s="3">
        <f t="shared" si="8"/>
        <v>0</v>
      </c>
      <c r="AP55" s="3">
        <v>0</v>
      </c>
      <c r="AQ55" s="3">
        <f t="shared" si="9"/>
        <v>0</v>
      </c>
      <c r="AR55" s="3">
        <v>0</v>
      </c>
      <c r="AS55" s="3">
        <f t="shared" si="10"/>
        <v>0</v>
      </c>
      <c r="AT55" s="3">
        <v>0</v>
      </c>
      <c r="AU55" s="3">
        <f t="shared" si="11"/>
        <v>0</v>
      </c>
      <c r="AV55" s="3">
        <v>0</v>
      </c>
      <c r="AW55" s="3">
        <f t="shared" si="12"/>
        <v>0</v>
      </c>
      <c r="AX55" s="18" t="s">
        <v>317</v>
      </c>
      <c r="AY55" s="24">
        <f t="shared" si="13"/>
        <v>3004</v>
      </c>
      <c r="AZ55" s="24">
        <f t="shared" si="14"/>
        <v>39004</v>
      </c>
      <c r="BA55" s="6" t="s">
        <v>318</v>
      </c>
      <c r="BB55" s="3" t="s">
        <v>319</v>
      </c>
      <c r="BC55" s="6" t="s">
        <v>320</v>
      </c>
      <c r="BD55" s="3"/>
      <c r="BE55" s="3"/>
      <c r="BF55" s="3"/>
      <c r="BG55" s="3"/>
      <c r="BH55" s="3" t="s">
        <v>54</v>
      </c>
      <c r="BI55" s="3">
        <v>492071402</v>
      </c>
      <c r="BJ55" s="3" t="s">
        <v>321</v>
      </c>
      <c r="BK55" s="4">
        <v>45812.442731481482</v>
      </c>
      <c r="BL55" s="3"/>
      <c r="BM55" s="3"/>
      <c r="BN55" s="3" t="s">
        <v>44</v>
      </c>
      <c r="BO55" s="3" t="s">
        <v>45</v>
      </c>
      <c r="BP55" s="3" t="s">
        <v>46</v>
      </c>
      <c r="BQ55" s="3"/>
      <c r="BR55" s="3">
        <v>54</v>
      </c>
    </row>
    <row r="56" spans="1:70" x14ac:dyDescent="0.45">
      <c r="A56" s="2">
        <v>45811.614091087962</v>
      </c>
      <c r="B56" s="2">
        <v>45812.486032615743</v>
      </c>
      <c r="D56" s="17">
        <v>45811</v>
      </c>
      <c r="E56" s="3" t="s">
        <v>47</v>
      </c>
      <c r="F56" s="3" t="s">
        <v>41</v>
      </c>
      <c r="G56" s="3">
        <v>9</v>
      </c>
      <c r="H56" s="3">
        <v>1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 t="s">
        <v>1367</v>
      </c>
      <c r="O56" s="3">
        <v>23</v>
      </c>
      <c r="P56" s="3">
        <v>3</v>
      </c>
      <c r="Q56" s="3">
        <f t="shared" si="0"/>
        <v>69</v>
      </c>
      <c r="R56" s="3" t="s">
        <v>49</v>
      </c>
      <c r="S56" s="3">
        <v>3</v>
      </c>
      <c r="T56" s="3">
        <v>0</v>
      </c>
      <c r="U56" s="25">
        <v>1725</v>
      </c>
      <c r="V56" s="3">
        <v>0</v>
      </c>
      <c r="W56" s="3">
        <v>0</v>
      </c>
      <c r="X56" s="3">
        <v>0</v>
      </c>
      <c r="Y56" s="3" t="s">
        <v>43</v>
      </c>
      <c r="Z56" s="3">
        <v>0</v>
      </c>
      <c r="AA56" s="3">
        <f t="shared" si="1"/>
        <v>0</v>
      </c>
      <c r="AB56" s="3">
        <v>10</v>
      </c>
      <c r="AC56" s="3">
        <f t="shared" si="2"/>
        <v>800</v>
      </c>
      <c r="AD56" s="3">
        <v>0</v>
      </c>
      <c r="AE56" s="3">
        <f t="shared" si="3"/>
        <v>0</v>
      </c>
      <c r="AF56" s="3">
        <v>80</v>
      </c>
      <c r="AG56" s="3">
        <f t="shared" si="4"/>
        <v>320</v>
      </c>
      <c r="AH56" s="3">
        <v>0</v>
      </c>
      <c r="AI56" s="3">
        <f t="shared" si="5"/>
        <v>0</v>
      </c>
      <c r="AJ56" s="3">
        <v>0</v>
      </c>
      <c r="AK56" s="3">
        <f t="shared" si="6"/>
        <v>0</v>
      </c>
      <c r="AL56" s="3">
        <v>0</v>
      </c>
      <c r="AM56" s="3">
        <f t="shared" si="7"/>
        <v>0</v>
      </c>
      <c r="AN56" s="3">
        <v>0</v>
      </c>
      <c r="AO56" s="3">
        <f t="shared" si="8"/>
        <v>0</v>
      </c>
      <c r="AP56" s="3">
        <v>0</v>
      </c>
      <c r="AQ56" s="3">
        <f t="shared" si="9"/>
        <v>0</v>
      </c>
      <c r="AR56" s="3">
        <v>0</v>
      </c>
      <c r="AS56" s="3">
        <f t="shared" si="10"/>
        <v>0</v>
      </c>
      <c r="AT56" s="3">
        <v>0</v>
      </c>
      <c r="AU56" s="3">
        <f t="shared" si="11"/>
        <v>0</v>
      </c>
      <c r="AV56" s="3">
        <v>0</v>
      </c>
      <c r="AW56" s="3">
        <f t="shared" si="12"/>
        <v>0</v>
      </c>
      <c r="AX56" s="18" t="s">
        <v>322</v>
      </c>
      <c r="AY56" s="24">
        <f t="shared" si="13"/>
        <v>1120</v>
      </c>
      <c r="AZ56" s="24">
        <f t="shared" si="14"/>
        <v>2845</v>
      </c>
      <c r="BA56" s="6" t="s">
        <v>323</v>
      </c>
      <c r="BB56" s="3" t="s">
        <v>324</v>
      </c>
      <c r="BC56" s="6" t="s">
        <v>325</v>
      </c>
      <c r="BD56" s="3"/>
      <c r="BE56" s="3"/>
      <c r="BF56" s="3"/>
      <c r="BG56" s="3"/>
      <c r="BH56" s="3" t="s">
        <v>54</v>
      </c>
      <c r="BI56" s="3">
        <v>492071498</v>
      </c>
      <c r="BJ56" s="3" t="s">
        <v>326</v>
      </c>
      <c r="BK56" s="4">
        <v>45812.442835648151</v>
      </c>
      <c r="BL56" s="3"/>
      <c r="BM56" s="3"/>
      <c r="BN56" s="3" t="s">
        <v>44</v>
      </c>
      <c r="BO56" s="3" t="s">
        <v>45</v>
      </c>
      <c r="BP56" s="3" t="s">
        <v>46</v>
      </c>
      <c r="BQ56" s="3"/>
      <c r="BR56" s="3">
        <v>55</v>
      </c>
    </row>
    <row r="57" spans="1:70" x14ac:dyDescent="0.45">
      <c r="A57" s="2">
        <v>45811.615336666669</v>
      </c>
      <c r="B57" s="2">
        <v>45812.486399247682</v>
      </c>
      <c r="D57" s="17">
        <v>45811</v>
      </c>
      <c r="E57" s="3" t="s">
        <v>47</v>
      </c>
      <c r="F57" s="3" t="s">
        <v>41</v>
      </c>
      <c r="G57" s="3">
        <v>9</v>
      </c>
      <c r="H57" s="3">
        <v>2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 t="s">
        <v>1368</v>
      </c>
      <c r="O57" s="3">
        <v>23</v>
      </c>
      <c r="P57" s="3">
        <v>2</v>
      </c>
      <c r="Q57" s="3">
        <f t="shared" si="0"/>
        <v>46</v>
      </c>
      <c r="R57" s="3" t="s">
        <v>49</v>
      </c>
      <c r="S57" s="3">
        <v>2</v>
      </c>
      <c r="T57" s="3">
        <v>0</v>
      </c>
      <c r="U57" s="25">
        <v>1150</v>
      </c>
      <c r="V57" s="3">
        <v>0</v>
      </c>
      <c r="W57" s="3">
        <v>0</v>
      </c>
      <c r="X57" s="3">
        <v>0</v>
      </c>
      <c r="Y57" s="3" t="s">
        <v>43</v>
      </c>
      <c r="Z57" s="3">
        <v>0</v>
      </c>
      <c r="AA57" s="3">
        <f t="shared" si="1"/>
        <v>0</v>
      </c>
      <c r="AB57" s="3">
        <v>2</v>
      </c>
      <c r="AC57" s="3">
        <f t="shared" si="2"/>
        <v>160</v>
      </c>
      <c r="AD57" s="3">
        <v>0</v>
      </c>
      <c r="AE57" s="3">
        <f t="shared" si="3"/>
        <v>0</v>
      </c>
      <c r="AF57" s="3">
        <v>31</v>
      </c>
      <c r="AG57" s="3">
        <f t="shared" si="4"/>
        <v>124</v>
      </c>
      <c r="AH57" s="3">
        <v>0</v>
      </c>
      <c r="AI57" s="3">
        <f t="shared" si="5"/>
        <v>0</v>
      </c>
      <c r="AJ57" s="3">
        <v>0</v>
      </c>
      <c r="AK57" s="3">
        <f t="shared" si="6"/>
        <v>0</v>
      </c>
      <c r="AL57" s="3">
        <v>0</v>
      </c>
      <c r="AM57" s="3">
        <f t="shared" si="7"/>
        <v>0</v>
      </c>
      <c r="AN57" s="3">
        <v>0</v>
      </c>
      <c r="AO57" s="3">
        <f t="shared" si="8"/>
        <v>0</v>
      </c>
      <c r="AP57" s="3">
        <v>0</v>
      </c>
      <c r="AQ57" s="3">
        <f t="shared" si="9"/>
        <v>0</v>
      </c>
      <c r="AR57" s="3">
        <v>0</v>
      </c>
      <c r="AS57" s="3">
        <f t="shared" si="10"/>
        <v>0</v>
      </c>
      <c r="AT57" s="3">
        <v>0</v>
      </c>
      <c r="AU57" s="3">
        <f t="shared" si="11"/>
        <v>0</v>
      </c>
      <c r="AV57" s="3">
        <v>0</v>
      </c>
      <c r="AW57" s="3">
        <f t="shared" si="12"/>
        <v>0</v>
      </c>
      <c r="AX57" s="18" t="s">
        <v>327</v>
      </c>
      <c r="AY57" s="24">
        <f t="shared" si="13"/>
        <v>284</v>
      </c>
      <c r="AZ57" s="24">
        <f t="shared" si="14"/>
        <v>1434</v>
      </c>
      <c r="BA57" s="6" t="s">
        <v>328</v>
      </c>
      <c r="BB57" s="3" t="s">
        <v>329</v>
      </c>
      <c r="BC57" s="6" t="s">
        <v>330</v>
      </c>
      <c r="BD57" s="3"/>
      <c r="BE57" s="3"/>
      <c r="BF57" s="3"/>
      <c r="BG57" s="3"/>
      <c r="BH57" s="3" t="s">
        <v>54</v>
      </c>
      <c r="BI57" s="3">
        <v>492071567</v>
      </c>
      <c r="BJ57" s="3" t="s">
        <v>331</v>
      </c>
      <c r="BK57" s="4">
        <v>45812.442916666667</v>
      </c>
      <c r="BL57" s="3"/>
      <c r="BM57" s="3"/>
      <c r="BN57" s="3" t="s">
        <v>44</v>
      </c>
      <c r="BO57" s="3" t="s">
        <v>45</v>
      </c>
      <c r="BP57" s="3" t="s">
        <v>46</v>
      </c>
      <c r="BQ57" s="3"/>
      <c r="BR57" s="3">
        <v>56</v>
      </c>
    </row>
    <row r="58" spans="1:70" x14ac:dyDescent="0.45">
      <c r="A58" s="2">
        <v>45810.44089946759</v>
      </c>
      <c r="B58" s="2">
        <v>45811.760847800928</v>
      </c>
      <c r="D58" s="17">
        <v>45810</v>
      </c>
      <c r="E58" s="3" t="s">
        <v>40</v>
      </c>
      <c r="F58" s="3" t="s">
        <v>41</v>
      </c>
      <c r="G58" s="3">
        <v>28</v>
      </c>
      <c r="H58" s="3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 t="s">
        <v>1369</v>
      </c>
      <c r="O58" s="3">
        <v>507</v>
      </c>
      <c r="P58" s="3">
        <v>5</v>
      </c>
      <c r="Q58" s="3">
        <f t="shared" si="0"/>
        <v>2535</v>
      </c>
      <c r="R58" s="3" t="s">
        <v>42</v>
      </c>
      <c r="S58" s="3">
        <v>12</v>
      </c>
      <c r="T58" s="3">
        <v>5</v>
      </c>
      <c r="U58" s="25">
        <v>4000</v>
      </c>
      <c r="V58" s="3">
        <v>0</v>
      </c>
      <c r="W58" s="3">
        <v>0</v>
      </c>
      <c r="X58" s="3">
        <v>0</v>
      </c>
      <c r="Y58" s="3" t="s">
        <v>43</v>
      </c>
      <c r="Z58" s="3">
        <v>0</v>
      </c>
      <c r="AA58" s="3">
        <f t="shared" si="1"/>
        <v>0</v>
      </c>
      <c r="AB58" s="3">
        <v>116</v>
      </c>
      <c r="AC58" s="3">
        <f t="shared" si="2"/>
        <v>9280</v>
      </c>
      <c r="AD58" s="3">
        <v>500</v>
      </c>
      <c r="AE58" s="3">
        <f t="shared" si="3"/>
        <v>1000</v>
      </c>
      <c r="AF58" s="3">
        <v>1712</v>
      </c>
      <c r="AG58" s="3">
        <f t="shared" si="4"/>
        <v>6848</v>
      </c>
      <c r="AH58" s="3">
        <v>0</v>
      </c>
      <c r="AI58" s="3">
        <f t="shared" si="5"/>
        <v>0</v>
      </c>
      <c r="AJ58" s="3">
        <v>0</v>
      </c>
      <c r="AK58" s="3">
        <f t="shared" si="6"/>
        <v>0</v>
      </c>
      <c r="AL58" s="3">
        <v>0</v>
      </c>
      <c r="AM58" s="3">
        <f t="shared" si="7"/>
        <v>0</v>
      </c>
      <c r="AN58" s="3">
        <v>0</v>
      </c>
      <c r="AO58" s="3">
        <f t="shared" si="8"/>
        <v>0</v>
      </c>
      <c r="AP58" s="3">
        <v>0</v>
      </c>
      <c r="AQ58" s="3">
        <f t="shared" si="9"/>
        <v>0</v>
      </c>
      <c r="AR58" s="3">
        <v>0</v>
      </c>
      <c r="AS58" s="3">
        <f t="shared" si="10"/>
        <v>0</v>
      </c>
      <c r="AT58" s="3">
        <v>0</v>
      </c>
      <c r="AU58" s="3">
        <f t="shared" si="11"/>
        <v>0</v>
      </c>
      <c r="AV58" s="3">
        <v>0</v>
      </c>
      <c r="AW58" s="3">
        <f t="shared" si="12"/>
        <v>0</v>
      </c>
      <c r="AX58" s="18" t="s">
        <v>332</v>
      </c>
      <c r="AY58" s="24">
        <f t="shared" si="13"/>
        <v>17128</v>
      </c>
      <c r="AZ58" s="24">
        <f t="shared" si="14"/>
        <v>21128</v>
      </c>
      <c r="BA58" s="6" t="s">
        <v>333</v>
      </c>
      <c r="BB58" s="3" t="s">
        <v>334</v>
      </c>
      <c r="BC58" s="6" t="s">
        <v>335</v>
      </c>
      <c r="BD58" s="3" t="s">
        <v>336</v>
      </c>
      <c r="BE58" s="6" t="s">
        <v>337</v>
      </c>
      <c r="BF58" s="3" t="s">
        <v>338</v>
      </c>
      <c r="BG58" s="6" t="s">
        <v>339</v>
      </c>
      <c r="BH58" s="3" t="s">
        <v>54</v>
      </c>
      <c r="BI58" s="3">
        <v>492071782</v>
      </c>
      <c r="BJ58" s="3" t="s">
        <v>340</v>
      </c>
      <c r="BK58" s="4">
        <v>45812.443159722221</v>
      </c>
      <c r="BL58" s="3"/>
      <c r="BM58" s="3"/>
      <c r="BN58" s="3" t="s">
        <v>44</v>
      </c>
      <c r="BO58" s="3" t="s">
        <v>45</v>
      </c>
      <c r="BP58" s="3" t="s">
        <v>46</v>
      </c>
      <c r="BQ58" s="3"/>
      <c r="BR58" s="3">
        <v>57</v>
      </c>
    </row>
    <row r="59" spans="1:70" x14ac:dyDescent="0.45">
      <c r="A59" s="2">
        <v>45811.616250879633</v>
      </c>
      <c r="B59" s="2">
        <v>45812.486749814823</v>
      </c>
      <c r="D59" s="17">
        <v>45811</v>
      </c>
      <c r="E59" s="3" t="s">
        <v>47</v>
      </c>
      <c r="F59" s="3" t="s">
        <v>41</v>
      </c>
      <c r="G59" s="3">
        <v>9</v>
      </c>
      <c r="H59" s="3">
        <v>3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 t="s">
        <v>1370</v>
      </c>
      <c r="O59" s="3">
        <v>20</v>
      </c>
      <c r="P59" s="3">
        <v>3</v>
      </c>
      <c r="Q59" s="3">
        <f t="shared" si="0"/>
        <v>60</v>
      </c>
      <c r="R59" s="3" t="s">
        <v>49</v>
      </c>
      <c r="S59" s="3">
        <v>3</v>
      </c>
      <c r="T59" s="3">
        <v>0</v>
      </c>
      <c r="U59" s="25">
        <v>1500</v>
      </c>
      <c r="V59" s="3">
        <v>0</v>
      </c>
      <c r="W59" s="3">
        <v>0</v>
      </c>
      <c r="X59" s="3">
        <v>0</v>
      </c>
      <c r="Y59" s="3" t="s">
        <v>43</v>
      </c>
      <c r="Z59" s="3">
        <v>0</v>
      </c>
      <c r="AA59" s="3">
        <f t="shared" si="1"/>
        <v>0</v>
      </c>
      <c r="AB59" s="3">
        <v>0</v>
      </c>
      <c r="AC59" s="3">
        <f t="shared" si="2"/>
        <v>0</v>
      </c>
      <c r="AD59" s="3">
        <v>0</v>
      </c>
      <c r="AE59" s="3">
        <f t="shared" si="3"/>
        <v>0</v>
      </c>
      <c r="AF59" s="3">
        <v>40</v>
      </c>
      <c r="AG59" s="3">
        <f t="shared" si="4"/>
        <v>160</v>
      </c>
      <c r="AH59" s="3">
        <v>0</v>
      </c>
      <c r="AI59" s="3">
        <f t="shared" si="5"/>
        <v>0</v>
      </c>
      <c r="AJ59" s="3">
        <v>0</v>
      </c>
      <c r="AK59" s="3">
        <f t="shared" si="6"/>
        <v>0</v>
      </c>
      <c r="AL59" s="3">
        <v>0</v>
      </c>
      <c r="AM59" s="3">
        <f t="shared" si="7"/>
        <v>0</v>
      </c>
      <c r="AN59" s="3">
        <v>0</v>
      </c>
      <c r="AO59" s="3">
        <f t="shared" si="8"/>
        <v>0</v>
      </c>
      <c r="AP59" s="3">
        <v>0</v>
      </c>
      <c r="AQ59" s="3">
        <f t="shared" si="9"/>
        <v>0</v>
      </c>
      <c r="AR59" s="3">
        <v>0</v>
      </c>
      <c r="AS59" s="3">
        <f t="shared" si="10"/>
        <v>0</v>
      </c>
      <c r="AT59" s="3">
        <v>0</v>
      </c>
      <c r="AU59" s="3">
        <f t="shared" si="11"/>
        <v>0</v>
      </c>
      <c r="AV59" s="3">
        <v>0</v>
      </c>
      <c r="AW59" s="3">
        <f t="shared" si="12"/>
        <v>0</v>
      </c>
      <c r="AX59" s="18" t="s">
        <v>341</v>
      </c>
      <c r="AY59" s="24">
        <f t="shared" si="13"/>
        <v>160</v>
      </c>
      <c r="AZ59" s="24">
        <f t="shared" si="14"/>
        <v>1660</v>
      </c>
      <c r="BA59" s="6" t="s">
        <v>342</v>
      </c>
      <c r="BB59" s="3" t="s">
        <v>343</v>
      </c>
      <c r="BC59" s="6" t="s">
        <v>344</v>
      </c>
      <c r="BD59" s="3"/>
      <c r="BE59" s="3"/>
      <c r="BF59" s="3"/>
      <c r="BG59" s="3"/>
      <c r="BH59" s="3" t="s">
        <v>54</v>
      </c>
      <c r="BI59" s="3">
        <v>492071976</v>
      </c>
      <c r="BJ59" s="3" t="s">
        <v>345</v>
      </c>
      <c r="BK59" s="4">
        <v>45812.443402777782</v>
      </c>
      <c r="BL59" s="3"/>
      <c r="BM59" s="3"/>
      <c r="BN59" s="3" t="s">
        <v>44</v>
      </c>
      <c r="BO59" s="3" t="s">
        <v>45</v>
      </c>
      <c r="BP59" s="3" t="s">
        <v>46</v>
      </c>
      <c r="BQ59" s="3"/>
      <c r="BR59" s="3">
        <v>58</v>
      </c>
    </row>
    <row r="60" spans="1:70" x14ac:dyDescent="0.45">
      <c r="A60" s="2">
        <v>45811.617198576387</v>
      </c>
      <c r="B60" s="2">
        <v>45812.487055995371</v>
      </c>
      <c r="D60" s="17">
        <v>45811</v>
      </c>
      <c r="E60" s="3" t="s">
        <v>47</v>
      </c>
      <c r="F60" s="3" t="s">
        <v>41</v>
      </c>
      <c r="G60" s="3">
        <v>9</v>
      </c>
      <c r="H60" s="3">
        <v>4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 t="s">
        <v>1371</v>
      </c>
      <c r="O60" s="3">
        <v>20</v>
      </c>
      <c r="P60" s="3">
        <v>1</v>
      </c>
      <c r="Q60" s="3">
        <f t="shared" si="0"/>
        <v>20</v>
      </c>
      <c r="R60" s="3" t="s">
        <v>49</v>
      </c>
      <c r="S60" s="3">
        <v>1</v>
      </c>
      <c r="T60" s="3">
        <v>0</v>
      </c>
      <c r="U60" s="25">
        <v>6000</v>
      </c>
      <c r="V60" s="3">
        <v>0</v>
      </c>
      <c r="W60" s="3">
        <v>0</v>
      </c>
      <c r="X60" s="3">
        <v>0</v>
      </c>
      <c r="Y60" s="3" t="s">
        <v>43</v>
      </c>
      <c r="Z60" s="3">
        <v>16</v>
      </c>
      <c r="AA60" s="3">
        <f t="shared" si="1"/>
        <v>144</v>
      </c>
      <c r="AB60" s="3">
        <v>4</v>
      </c>
      <c r="AC60" s="3">
        <f t="shared" si="2"/>
        <v>320</v>
      </c>
      <c r="AD60" s="3">
        <v>50</v>
      </c>
      <c r="AE60" s="3">
        <f t="shared" si="3"/>
        <v>100</v>
      </c>
      <c r="AF60" s="3">
        <v>16</v>
      </c>
      <c r="AG60" s="3">
        <f t="shared" si="4"/>
        <v>64</v>
      </c>
      <c r="AH60" s="3">
        <v>0</v>
      </c>
      <c r="AI60" s="3">
        <f t="shared" si="5"/>
        <v>0</v>
      </c>
      <c r="AJ60" s="3">
        <v>0</v>
      </c>
      <c r="AK60" s="3">
        <f t="shared" si="6"/>
        <v>0</v>
      </c>
      <c r="AL60" s="3">
        <v>0</v>
      </c>
      <c r="AM60" s="3">
        <f t="shared" si="7"/>
        <v>0</v>
      </c>
      <c r="AN60" s="3">
        <v>0</v>
      </c>
      <c r="AO60" s="3">
        <f t="shared" si="8"/>
        <v>0</v>
      </c>
      <c r="AP60" s="3">
        <v>0</v>
      </c>
      <c r="AQ60" s="3">
        <f t="shared" si="9"/>
        <v>0</v>
      </c>
      <c r="AR60" s="3">
        <v>0</v>
      </c>
      <c r="AS60" s="3">
        <f t="shared" si="10"/>
        <v>0</v>
      </c>
      <c r="AT60" s="3">
        <v>0</v>
      </c>
      <c r="AU60" s="3">
        <f t="shared" si="11"/>
        <v>0</v>
      </c>
      <c r="AV60" s="3">
        <v>0</v>
      </c>
      <c r="AW60" s="3">
        <f t="shared" si="12"/>
        <v>0</v>
      </c>
      <c r="AX60" s="18" t="s">
        <v>346</v>
      </c>
      <c r="AY60" s="24">
        <f t="shared" si="13"/>
        <v>628</v>
      </c>
      <c r="AZ60" s="24">
        <f t="shared" si="14"/>
        <v>6628</v>
      </c>
      <c r="BA60" s="6" t="s">
        <v>347</v>
      </c>
      <c r="BB60" s="3" t="s">
        <v>348</v>
      </c>
      <c r="BC60" s="6" t="s">
        <v>349</v>
      </c>
      <c r="BD60" s="3"/>
      <c r="BE60" s="3"/>
      <c r="BF60" s="3"/>
      <c r="BG60" s="3"/>
      <c r="BH60" s="3" t="s">
        <v>54</v>
      </c>
      <c r="BI60" s="3">
        <v>492072069</v>
      </c>
      <c r="BJ60" s="3" t="s">
        <v>350</v>
      </c>
      <c r="BK60" s="4">
        <v>45812.443506944437</v>
      </c>
      <c r="BL60" s="3"/>
      <c r="BM60" s="3"/>
      <c r="BN60" s="3" t="s">
        <v>44</v>
      </c>
      <c r="BO60" s="3" t="s">
        <v>45</v>
      </c>
      <c r="BP60" s="3" t="s">
        <v>46</v>
      </c>
      <c r="BQ60" s="3"/>
      <c r="BR60" s="3">
        <v>59</v>
      </c>
    </row>
    <row r="61" spans="1:70" x14ac:dyDescent="0.45">
      <c r="A61" s="2">
        <v>45811.618184513893</v>
      </c>
      <c r="B61" s="2">
        <v>45812.487573599537</v>
      </c>
      <c r="D61" s="17">
        <v>45811</v>
      </c>
      <c r="E61" s="3" t="s">
        <v>47</v>
      </c>
      <c r="F61" s="3" t="s">
        <v>41</v>
      </c>
      <c r="G61" s="3">
        <v>9</v>
      </c>
      <c r="H61" s="3">
        <v>5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 t="s">
        <v>1372</v>
      </c>
      <c r="O61" s="3">
        <v>50</v>
      </c>
      <c r="P61" s="3">
        <v>5</v>
      </c>
      <c r="Q61" s="3">
        <f t="shared" si="0"/>
        <v>250</v>
      </c>
      <c r="R61" s="3" t="s">
        <v>49</v>
      </c>
      <c r="S61" s="3">
        <v>5</v>
      </c>
      <c r="T61" s="3">
        <v>0</v>
      </c>
      <c r="U61" s="25">
        <v>6250</v>
      </c>
      <c r="V61" s="3">
        <v>0</v>
      </c>
      <c r="W61" s="3">
        <v>0</v>
      </c>
      <c r="X61" s="3">
        <v>0</v>
      </c>
      <c r="Y61" s="3" t="s">
        <v>43</v>
      </c>
      <c r="Z61" s="3">
        <v>0</v>
      </c>
      <c r="AA61" s="3">
        <f t="shared" si="1"/>
        <v>0</v>
      </c>
      <c r="AB61" s="3">
        <v>14</v>
      </c>
      <c r="AC61" s="3">
        <f t="shared" si="2"/>
        <v>1120</v>
      </c>
      <c r="AD61" s="3">
        <v>100</v>
      </c>
      <c r="AE61" s="3">
        <f t="shared" si="3"/>
        <v>200</v>
      </c>
      <c r="AF61" s="3">
        <v>50</v>
      </c>
      <c r="AG61" s="3">
        <f t="shared" si="4"/>
        <v>200</v>
      </c>
      <c r="AH61" s="3">
        <v>0</v>
      </c>
      <c r="AI61" s="3">
        <f t="shared" si="5"/>
        <v>0</v>
      </c>
      <c r="AJ61" s="3">
        <v>0</v>
      </c>
      <c r="AK61" s="3">
        <f t="shared" si="6"/>
        <v>0</v>
      </c>
      <c r="AL61" s="3">
        <v>0</v>
      </c>
      <c r="AM61" s="3">
        <f t="shared" si="7"/>
        <v>0</v>
      </c>
      <c r="AN61" s="3">
        <v>0</v>
      </c>
      <c r="AO61" s="3">
        <f t="shared" si="8"/>
        <v>0</v>
      </c>
      <c r="AP61" s="3">
        <v>0</v>
      </c>
      <c r="AQ61" s="3">
        <f t="shared" si="9"/>
        <v>0</v>
      </c>
      <c r="AR61" s="3">
        <v>0</v>
      </c>
      <c r="AS61" s="3">
        <f t="shared" si="10"/>
        <v>0</v>
      </c>
      <c r="AT61" s="3">
        <v>0</v>
      </c>
      <c r="AU61" s="3">
        <f t="shared" si="11"/>
        <v>0</v>
      </c>
      <c r="AV61" s="3">
        <v>0</v>
      </c>
      <c r="AW61" s="3">
        <f t="shared" si="12"/>
        <v>0</v>
      </c>
      <c r="AX61" s="18" t="s">
        <v>351</v>
      </c>
      <c r="AY61" s="24">
        <f t="shared" si="13"/>
        <v>1520</v>
      </c>
      <c r="AZ61" s="24">
        <f t="shared" si="14"/>
        <v>7770</v>
      </c>
      <c r="BA61" s="6" t="s">
        <v>352</v>
      </c>
      <c r="BB61" s="3" t="s">
        <v>353</v>
      </c>
      <c r="BC61" s="6" t="s">
        <v>354</v>
      </c>
      <c r="BD61" s="3"/>
      <c r="BE61" s="3"/>
      <c r="BF61" s="3"/>
      <c r="BG61" s="3"/>
      <c r="BH61" s="3" t="s">
        <v>54</v>
      </c>
      <c r="BI61" s="3">
        <v>492072230</v>
      </c>
      <c r="BJ61" s="3" t="s">
        <v>355</v>
      </c>
      <c r="BK61" s="4">
        <v>45812.44363425926</v>
      </c>
      <c r="BL61" s="3"/>
      <c r="BM61" s="3"/>
      <c r="BN61" s="3" t="s">
        <v>44</v>
      </c>
      <c r="BO61" s="3" t="s">
        <v>45</v>
      </c>
      <c r="BP61" s="3" t="s">
        <v>46</v>
      </c>
      <c r="BQ61" s="3"/>
      <c r="BR61" s="3">
        <v>60</v>
      </c>
    </row>
    <row r="62" spans="1:70" x14ac:dyDescent="0.45">
      <c r="A62" s="2">
        <v>45811.619183750001</v>
      </c>
      <c r="B62" s="2">
        <v>45812.488149097233</v>
      </c>
      <c r="D62" s="17">
        <v>45811</v>
      </c>
      <c r="E62" s="3" t="s">
        <v>47</v>
      </c>
      <c r="F62" s="3" t="s">
        <v>41</v>
      </c>
      <c r="G62" s="3">
        <v>9</v>
      </c>
      <c r="H62" s="3">
        <v>6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 t="s">
        <v>1373</v>
      </c>
      <c r="O62" s="3">
        <v>40</v>
      </c>
      <c r="P62" s="3">
        <v>2</v>
      </c>
      <c r="Q62" s="3">
        <f t="shared" si="0"/>
        <v>80</v>
      </c>
      <c r="R62" s="3" t="s">
        <v>49</v>
      </c>
      <c r="S62" s="3">
        <v>2</v>
      </c>
      <c r="T62" s="3">
        <v>0</v>
      </c>
      <c r="U62" s="25">
        <v>2000</v>
      </c>
      <c r="V62" s="3">
        <v>0</v>
      </c>
      <c r="W62" s="3">
        <v>0</v>
      </c>
      <c r="X62" s="3">
        <v>0</v>
      </c>
      <c r="Y62" s="3" t="s">
        <v>43</v>
      </c>
      <c r="Z62" s="3">
        <v>0</v>
      </c>
      <c r="AA62" s="3">
        <f t="shared" si="1"/>
        <v>0</v>
      </c>
      <c r="AB62" s="3">
        <v>8</v>
      </c>
      <c r="AC62" s="3">
        <f t="shared" si="2"/>
        <v>640</v>
      </c>
      <c r="AD62" s="3">
        <v>0</v>
      </c>
      <c r="AE62" s="3">
        <f t="shared" si="3"/>
        <v>0</v>
      </c>
      <c r="AF62" s="3">
        <v>56</v>
      </c>
      <c r="AG62" s="3">
        <f t="shared" si="4"/>
        <v>224</v>
      </c>
      <c r="AH62" s="3">
        <v>0</v>
      </c>
      <c r="AI62" s="3">
        <f t="shared" si="5"/>
        <v>0</v>
      </c>
      <c r="AJ62" s="3">
        <v>0</v>
      </c>
      <c r="AK62" s="3">
        <f t="shared" si="6"/>
        <v>0</v>
      </c>
      <c r="AL62" s="3">
        <v>0</v>
      </c>
      <c r="AM62" s="3">
        <f t="shared" si="7"/>
        <v>0</v>
      </c>
      <c r="AN62" s="3">
        <v>0</v>
      </c>
      <c r="AO62" s="3">
        <f t="shared" si="8"/>
        <v>0</v>
      </c>
      <c r="AP62" s="3">
        <v>0</v>
      </c>
      <c r="AQ62" s="3">
        <f t="shared" si="9"/>
        <v>0</v>
      </c>
      <c r="AR62" s="3">
        <v>0</v>
      </c>
      <c r="AS62" s="3">
        <f t="shared" si="10"/>
        <v>0</v>
      </c>
      <c r="AT62" s="3">
        <v>0</v>
      </c>
      <c r="AU62" s="3">
        <f t="shared" si="11"/>
        <v>0</v>
      </c>
      <c r="AV62" s="3">
        <v>0</v>
      </c>
      <c r="AW62" s="3">
        <f t="shared" si="12"/>
        <v>0</v>
      </c>
      <c r="AX62" s="18" t="s">
        <v>356</v>
      </c>
      <c r="AY62" s="24">
        <f t="shared" si="13"/>
        <v>864</v>
      </c>
      <c r="AZ62" s="24">
        <f t="shared" si="14"/>
        <v>2864</v>
      </c>
      <c r="BA62" s="6" t="s">
        <v>357</v>
      </c>
      <c r="BB62" s="3" t="s">
        <v>358</v>
      </c>
      <c r="BC62" s="6" t="s">
        <v>359</v>
      </c>
      <c r="BD62" s="3"/>
      <c r="BE62" s="3"/>
      <c r="BF62" s="3"/>
      <c r="BG62" s="3"/>
      <c r="BH62" s="3" t="s">
        <v>54</v>
      </c>
      <c r="BI62" s="3">
        <v>492072343</v>
      </c>
      <c r="BJ62" s="3" t="s">
        <v>360</v>
      </c>
      <c r="BK62" s="4">
        <v>45812.443761574083</v>
      </c>
      <c r="BL62" s="3"/>
      <c r="BM62" s="3"/>
      <c r="BN62" s="3" t="s">
        <v>44</v>
      </c>
      <c r="BO62" s="3" t="s">
        <v>45</v>
      </c>
      <c r="BP62" s="3" t="s">
        <v>46</v>
      </c>
      <c r="BQ62" s="3"/>
      <c r="BR62" s="3">
        <v>61</v>
      </c>
    </row>
    <row r="63" spans="1:70" x14ac:dyDescent="0.45">
      <c r="A63" s="2">
        <v>45811.620134247692</v>
      </c>
      <c r="B63" s="2">
        <v>45812.488596631942</v>
      </c>
      <c r="D63" s="17">
        <v>45811</v>
      </c>
      <c r="E63" s="3" t="s">
        <v>47</v>
      </c>
      <c r="F63" s="3" t="s">
        <v>41</v>
      </c>
      <c r="G63" s="3">
        <v>9</v>
      </c>
      <c r="H63" s="3">
        <v>7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 t="s">
        <v>1374</v>
      </c>
      <c r="O63" s="3">
        <v>205</v>
      </c>
      <c r="P63" s="3">
        <v>5</v>
      </c>
      <c r="Q63" s="3">
        <f t="shared" si="0"/>
        <v>1025</v>
      </c>
      <c r="R63" s="3" t="s">
        <v>49</v>
      </c>
      <c r="S63" s="3">
        <v>5</v>
      </c>
      <c r="T63" s="3">
        <v>0</v>
      </c>
      <c r="U63" s="25">
        <v>30000</v>
      </c>
      <c r="V63" s="3">
        <v>0</v>
      </c>
      <c r="W63" s="3">
        <v>0</v>
      </c>
      <c r="X63" s="3">
        <v>0</v>
      </c>
      <c r="Y63" s="3" t="s">
        <v>43</v>
      </c>
      <c r="Z63" s="3">
        <v>64</v>
      </c>
      <c r="AA63" s="3">
        <f t="shared" si="1"/>
        <v>576</v>
      </c>
      <c r="AB63" s="3">
        <v>20</v>
      </c>
      <c r="AC63" s="3">
        <f t="shared" si="2"/>
        <v>1600</v>
      </c>
      <c r="AD63" s="3">
        <v>100</v>
      </c>
      <c r="AE63" s="3">
        <f t="shared" si="3"/>
        <v>200</v>
      </c>
      <c r="AF63" s="3">
        <v>64</v>
      </c>
      <c r="AG63" s="3">
        <f t="shared" si="4"/>
        <v>256</v>
      </c>
      <c r="AH63" s="3">
        <v>0</v>
      </c>
      <c r="AI63" s="3">
        <f t="shared" si="5"/>
        <v>0</v>
      </c>
      <c r="AJ63" s="3">
        <v>0</v>
      </c>
      <c r="AK63" s="3">
        <f t="shared" si="6"/>
        <v>0</v>
      </c>
      <c r="AL63" s="3">
        <v>0</v>
      </c>
      <c r="AM63" s="3">
        <f t="shared" si="7"/>
        <v>0</v>
      </c>
      <c r="AN63" s="3">
        <v>0</v>
      </c>
      <c r="AO63" s="3">
        <f t="shared" si="8"/>
        <v>0</v>
      </c>
      <c r="AP63" s="3">
        <v>0</v>
      </c>
      <c r="AQ63" s="3">
        <f t="shared" si="9"/>
        <v>0</v>
      </c>
      <c r="AR63" s="3">
        <v>0</v>
      </c>
      <c r="AS63" s="3">
        <f t="shared" si="10"/>
        <v>0</v>
      </c>
      <c r="AT63" s="3">
        <v>0</v>
      </c>
      <c r="AU63" s="3">
        <f t="shared" si="11"/>
        <v>0</v>
      </c>
      <c r="AV63" s="3">
        <v>0</v>
      </c>
      <c r="AW63" s="3">
        <f t="shared" si="12"/>
        <v>0</v>
      </c>
      <c r="AX63" s="18" t="s">
        <v>361</v>
      </c>
      <c r="AY63" s="24">
        <f t="shared" si="13"/>
        <v>2632</v>
      </c>
      <c r="AZ63" s="24">
        <f t="shared" si="14"/>
        <v>32632</v>
      </c>
      <c r="BA63" s="6" t="s">
        <v>362</v>
      </c>
      <c r="BB63" s="3" t="s">
        <v>363</v>
      </c>
      <c r="BC63" s="6" t="s">
        <v>364</v>
      </c>
      <c r="BD63" s="3"/>
      <c r="BE63" s="3"/>
      <c r="BF63" s="3"/>
      <c r="BG63" s="3"/>
      <c r="BH63" s="3" t="s">
        <v>54</v>
      </c>
      <c r="BI63" s="3">
        <v>492072467</v>
      </c>
      <c r="BJ63" s="3" t="s">
        <v>365</v>
      </c>
      <c r="BK63" s="4">
        <v>45812.443877314807</v>
      </c>
      <c r="BL63" s="3"/>
      <c r="BM63" s="3"/>
      <c r="BN63" s="3" t="s">
        <v>44</v>
      </c>
      <c r="BO63" s="3" t="s">
        <v>45</v>
      </c>
      <c r="BP63" s="3" t="s">
        <v>46</v>
      </c>
      <c r="BQ63" s="3"/>
      <c r="BR63" s="3">
        <v>62</v>
      </c>
    </row>
    <row r="64" spans="1:70" x14ac:dyDescent="0.45">
      <c r="A64" s="2">
        <v>45811.621139606483</v>
      </c>
      <c r="B64" s="2">
        <v>45812.489156886571</v>
      </c>
      <c r="D64" s="17">
        <v>45811</v>
      </c>
      <c r="E64" s="3" t="s">
        <v>47</v>
      </c>
      <c r="F64" s="3" t="s">
        <v>41</v>
      </c>
      <c r="G64" s="3">
        <v>9</v>
      </c>
      <c r="H64" s="3">
        <v>8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 t="s">
        <v>1375</v>
      </c>
      <c r="O64" s="3">
        <v>25</v>
      </c>
      <c r="P64" s="3">
        <v>5</v>
      </c>
      <c r="Q64" s="3">
        <f t="shared" si="0"/>
        <v>125</v>
      </c>
      <c r="R64" s="3" t="s">
        <v>49</v>
      </c>
      <c r="S64" s="3">
        <v>5</v>
      </c>
      <c r="T64" s="3">
        <v>0</v>
      </c>
      <c r="U64" s="25">
        <v>12500</v>
      </c>
      <c r="V64" s="3">
        <v>0</v>
      </c>
      <c r="W64" s="3">
        <v>0</v>
      </c>
      <c r="X64" s="3">
        <v>0</v>
      </c>
      <c r="Y64" s="3" t="s">
        <v>43</v>
      </c>
      <c r="Z64" s="3">
        <v>20</v>
      </c>
      <c r="AA64" s="3">
        <f t="shared" si="1"/>
        <v>180</v>
      </c>
      <c r="AB64" s="3">
        <v>16</v>
      </c>
      <c r="AC64" s="3">
        <f t="shared" si="2"/>
        <v>1280</v>
      </c>
      <c r="AD64" s="3">
        <v>200</v>
      </c>
      <c r="AE64" s="3">
        <f t="shared" si="3"/>
        <v>400</v>
      </c>
      <c r="AF64" s="3">
        <v>160</v>
      </c>
      <c r="AG64" s="3">
        <f t="shared" si="4"/>
        <v>640</v>
      </c>
      <c r="AH64" s="3">
        <v>0</v>
      </c>
      <c r="AI64" s="3">
        <f t="shared" si="5"/>
        <v>0</v>
      </c>
      <c r="AJ64" s="3">
        <v>0</v>
      </c>
      <c r="AK64" s="3">
        <f t="shared" si="6"/>
        <v>0</v>
      </c>
      <c r="AL64" s="3">
        <v>0</v>
      </c>
      <c r="AM64" s="3">
        <f t="shared" si="7"/>
        <v>0</v>
      </c>
      <c r="AN64" s="3">
        <v>0</v>
      </c>
      <c r="AO64" s="3">
        <f t="shared" si="8"/>
        <v>0</v>
      </c>
      <c r="AP64" s="3">
        <v>0</v>
      </c>
      <c r="AQ64" s="3">
        <f t="shared" si="9"/>
        <v>0</v>
      </c>
      <c r="AR64" s="3">
        <v>0</v>
      </c>
      <c r="AS64" s="3">
        <f t="shared" si="10"/>
        <v>0</v>
      </c>
      <c r="AT64" s="3">
        <v>0</v>
      </c>
      <c r="AU64" s="3">
        <f t="shared" si="11"/>
        <v>0</v>
      </c>
      <c r="AV64" s="3">
        <v>0</v>
      </c>
      <c r="AW64" s="3">
        <f t="shared" si="12"/>
        <v>0</v>
      </c>
      <c r="AX64" s="18" t="s">
        <v>366</v>
      </c>
      <c r="AY64" s="24">
        <f t="shared" si="13"/>
        <v>2500</v>
      </c>
      <c r="AZ64" s="24">
        <f t="shared" si="14"/>
        <v>15000</v>
      </c>
      <c r="BA64" s="6" t="s">
        <v>367</v>
      </c>
      <c r="BB64" s="3" t="s">
        <v>368</v>
      </c>
      <c r="BC64" s="6" t="s">
        <v>369</v>
      </c>
      <c r="BD64" s="3"/>
      <c r="BE64" s="3"/>
      <c r="BF64" s="3"/>
      <c r="BG64" s="3"/>
      <c r="BH64" s="3" t="s">
        <v>54</v>
      </c>
      <c r="BI64" s="3">
        <v>492072634</v>
      </c>
      <c r="BJ64" s="3" t="s">
        <v>370</v>
      </c>
      <c r="BK64" s="4">
        <v>45812.444016203714</v>
      </c>
      <c r="BL64" s="3"/>
      <c r="BM64" s="3"/>
      <c r="BN64" s="3" t="s">
        <v>44</v>
      </c>
      <c r="BO64" s="3" t="s">
        <v>45</v>
      </c>
      <c r="BP64" s="3" t="s">
        <v>46</v>
      </c>
      <c r="BQ64" s="3"/>
      <c r="BR64" s="3">
        <v>63</v>
      </c>
    </row>
    <row r="65" spans="1:70" x14ac:dyDescent="0.45">
      <c r="A65" s="2">
        <v>45811.623491840277</v>
      </c>
      <c r="B65" s="2">
        <v>45812.489712592593</v>
      </c>
      <c r="D65" s="17">
        <v>45811</v>
      </c>
      <c r="E65" s="3" t="s">
        <v>47</v>
      </c>
      <c r="F65" s="3" t="s">
        <v>41</v>
      </c>
      <c r="G65" s="3">
        <v>9</v>
      </c>
      <c r="H65" s="3">
        <v>9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 t="s">
        <v>1376</v>
      </c>
      <c r="O65" s="3">
        <v>25</v>
      </c>
      <c r="P65" s="3">
        <v>5</v>
      </c>
      <c r="Q65" s="3">
        <f t="shared" si="0"/>
        <v>125</v>
      </c>
      <c r="R65" s="3" t="s">
        <v>49</v>
      </c>
      <c r="S65" s="3">
        <v>5</v>
      </c>
      <c r="T65" s="3">
        <v>0</v>
      </c>
      <c r="U65" s="25">
        <v>3125</v>
      </c>
      <c r="V65" s="3">
        <v>0</v>
      </c>
      <c r="W65" s="3">
        <v>0</v>
      </c>
      <c r="X65" s="3">
        <v>0</v>
      </c>
      <c r="Y65" s="3" t="s">
        <v>43</v>
      </c>
      <c r="Z65" s="3">
        <v>0</v>
      </c>
      <c r="AA65" s="3">
        <f t="shared" si="1"/>
        <v>0</v>
      </c>
      <c r="AB65" s="3">
        <v>16</v>
      </c>
      <c r="AC65" s="3">
        <f t="shared" si="2"/>
        <v>1280</v>
      </c>
      <c r="AD65" s="3">
        <v>100</v>
      </c>
      <c r="AE65" s="3">
        <f t="shared" si="3"/>
        <v>200</v>
      </c>
      <c r="AF65" s="3">
        <v>110</v>
      </c>
      <c r="AG65" s="3">
        <f t="shared" si="4"/>
        <v>440</v>
      </c>
      <c r="AH65" s="3">
        <v>0</v>
      </c>
      <c r="AI65" s="3">
        <f t="shared" si="5"/>
        <v>0</v>
      </c>
      <c r="AJ65" s="3">
        <v>0</v>
      </c>
      <c r="AK65" s="3">
        <f t="shared" si="6"/>
        <v>0</v>
      </c>
      <c r="AL65" s="3">
        <v>0</v>
      </c>
      <c r="AM65" s="3">
        <f t="shared" si="7"/>
        <v>0</v>
      </c>
      <c r="AN65" s="3">
        <v>0</v>
      </c>
      <c r="AO65" s="3">
        <f t="shared" si="8"/>
        <v>0</v>
      </c>
      <c r="AP65" s="3">
        <v>0</v>
      </c>
      <c r="AQ65" s="3">
        <f t="shared" si="9"/>
        <v>0</v>
      </c>
      <c r="AR65" s="3">
        <v>0</v>
      </c>
      <c r="AS65" s="3">
        <f t="shared" si="10"/>
        <v>0</v>
      </c>
      <c r="AT65" s="3">
        <v>0</v>
      </c>
      <c r="AU65" s="3">
        <f t="shared" si="11"/>
        <v>0</v>
      </c>
      <c r="AV65" s="3">
        <v>0</v>
      </c>
      <c r="AW65" s="3">
        <f t="shared" si="12"/>
        <v>0</v>
      </c>
      <c r="AX65" s="18" t="s">
        <v>371</v>
      </c>
      <c r="AY65" s="24">
        <f t="shared" si="13"/>
        <v>1920</v>
      </c>
      <c r="AZ65" s="24">
        <f t="shared" si="14"/>
        <v>5045</v>
      </c>
      <c r="BA65" s="6" t="s">
        <v>372</v>
      </c>
      <c r="BB65" s="3" t="s">
        <v>373</v>
      </c>
      <c r="BC65" s="6" t="s">
        <v>374</v>
      </c>
      <c r="BD65" s="3"/>
      <c r="BE65" s="3"/>
      <c r="BF65" s="3"/>
      <c r="BG65" s="3"/>
      <c r="BH65" s="3" t="s">
        <v>54</v>
      </c>
      <c r="BI65" s="3">
        <v>492072770</v>
      </c>
      <c r="BJ65" s="3" t="s">
        <v>375</v>
      </c>
      <c r="BK65" s="4">
        <v>45812.444131944438</v>
      </c>
      <c r="BL65" s="3"/>
      <c r="BM65" s="3"/>
      <c r="BN65" s="3" t="s">
        <v>44</v>
      </c>
      <c r="BO65" s="3" t="s">
        <v>45</v>
      </c>
      <c r="BP65" s="3" t="s">
        <v>46</v>
      </c>
      <c r="BQ65" s="3"/>
      <c r="BR65" s="3">
        <v>64</v>
      </c>
    </row>
    <row r="66" spans="1:70" x14ac:dyDescent="0.45">
      <c r="A66" s="2">
        <v>45811.624942743052</v>
      </c>
      <c r="B66" s="2">
        <v>45812.490273750002</v>
      </c>
      <c r="D66" s="17">
        <v>45811</v>
      </c>
      <c r="E66" s="3" t="s">
        <v>47</v>
      </c>
      <c r="F66" s="3" t="s">
        <v>41</v>
      </c>
      <c r="G66" s="3">
        <v>9</v>
      </c>
      <c r="H66" s="3">
        <v>10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 t="s">
        <v>1377</v>
      </c>
      <c r="O66" s="3">
        <v>20</v>
      </c>
      <c r="P66" s="3">
        <v>5</v>
      </c>
      <c r="Q66" s="3">
        <f t="shared" si="0"/>
        <v>100</v>
      </c>
      <c r="R66" s="3" t="s">
        <v>49</v>
      </c>
      <c r="S66" s="3">
        <v>5</v>
      </c>
      <c r="T66" s="3">
        <v>0</v>
      </c>
      <c r="U66" s="25">
        <v>10000</v>
      </c>
      <c r="V66" s="3">
        <v>0</v>
      </c>
      <c r="W66" s="3">
        <v>0</v>
      </c>
      <c r="X66" s="3">
        <v>0</v>
      </c>
      <c r="Y66" s="3" t="s">
        <v>43</v>
      </c>
      <c r="Z66" s="3">
        <v>42</v>
      </c>
      <c r="AA66" s="3">
        <f t="shared" si="1"/>
        <v>378</v>
      </c>
      <c r="AB66" s="3">
        <v>10</v>
      </c>
      <c r="AC66" s="3">
        <f t="shared" si="2"/>
        <v>800</v>
      </c>
      <c r="AD66" s="3">
        <v>50</v>
      </c>
      <c r="AE66" s="3">
        <f t="shared" si="3"/>
        <v>100</v>
      </c>
      <c r="AF66" s="3">
        <v>64</v>
      </c>
      <c r="AG66" s="3">
        <f t="shared" si="4"/>
        <v>256</v>
      </c>
      <c r="AH66" s="3">
        <v>0</v>
      </c>
      <c r="AI66" s="3">
        <f t="shared" si="5"/>
        <v>0</v>
      </c>
      <c r="AJ66" s="3">
        <v>0</v>
      </c>
      <c r="AK66" s="3">
        <f t="shared" si="6"/>
        <v>0</v>
      </c>
      <c r="AL66" s="3">
        <v>0</v>
      </c>
      <c r="AM66" s="3">
        <f t="shared" si="7"/>
        <v>0</v>
      </c>
      <c r="AN66" s="3">
        <v>0</v>
      </c>
      <c r="AO66" s="3">
        <f t="shared" si="8"/>
        <v>0</v>
      </c>
      <c r="AP66" s="3">
        <v>0</v>
      </c>
      <c r="AQ66" s="3">
        <f t="shared" si="9"/>
        <v>0</v>
      </c>
      <c r="AR66" s="3">
        <v>0</v>
      </c>
      <c r="AS66" s="3">
        <f t="shared" si="10"/>
        <v>0</v>
      </c>
      <c r="AT66" s="3">
        <v>0</v>
      </c>
      <c r="AU66" s="3">
        <f t="shared" si="11"/>
        <v>0</v>
      </c>
      <c r="AV66" s="3">
        <v>0</v>
      </c>
      <c r="AW66" s="3">
        <f t="shared" si="12"/>
        <v>0</v>
      </c>
      <c r="AX66" s="18" t="s">
        <v>376</v>
      </c>
      <c r="AY66" s="24">
        <f t="shared" si="13"/>
        <v>1534</v>
      </c>
      <c r="AZ66" s="24">
        <f t="shared" si="14"/>
        <v>11534</v>
      </c>
      <c r="BA66" s="6" t="s">
        <v>377</v>
      </c>
      <c r="BB66" s="3" t="s">
        <v>378</v>
      </c>
      <c r="BC66" s="6" t="s">
        <v>379</v>
      </c>
      <c r="BD66" s="3"/>
      <c r="BE66" s="3"/>
      <c r="BF66" s="3"/>
      <c r="BG66" s="3"/>
      <c r="BH66" s="3" t="s">
        <v>54</v>
      </c>
      <c r="BI66" s="3">
        <v>492073084</v>
      </c>
      <c r="BJ66" s="3" t="s">
        <v>380</v>
      </c>
      <c r="BK66" s="4">
        <v>45812.444351851853</v>
      </c>
      <c r="BL66" s="3"/>
      <c r="BM66" s="3"/>
      <c r="BN66" s="3" t="s">
        <v>44</v>
      </c>
      <c r="BO66" s="3" t="s">
        <v>45</v>
      </c>
      <c r="BP66" s="3" t="s">
        <v>46</v>
      </c>
      <c r="BQ66" s="3"/>
      <c r="BR66" s="3">
        <v>65</v>
      </c>
    </row>
    <row r="67" spans="1:70" x14ac:dyDescent="0.45">
      <c r="A67" s="2">
        <v>45811.625917187499</v>
      </c>
      <c r="B67" s="2">
        <v>45812.490681689807</v>
      </c>
      <c r="D67" s="17">
        <v>45811</v>
      </c>
      <c r="E67" s="3" t="s">
        <v>47</v>
      </c>
      <c r="F67" s="3" t="s">
        <v>41</v>
      </c>
      <c r="G67" s="3">
        <v>9</v>
      </c>
      <c r="H67" s="3">
        <v>11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 t="s">
        <v>1378</v>
      </c>
      <c r="O67" s="3">
        <v>40</v>
      </c>
      <c r="P67" s="3">
        <v>2</v>
      </c>
      <c r="Q67" s="3">
        <f t="shared" si="0"/>
        <v>80</v>
      </c>
      <c r="R67" s="3" t="s">
        <v>49</v>
      </c>
      <c r="S67" s="3">
        <v>2</v>
      </c>
      <c r="T67" s="3">
        <v>0</v>
      </c>
      <c r="U67" s="25">
        <v>2000</v>
      </c>
      <c r="V67" s="3">
        <v>0</v>
      </c>
      <c r="W67" s="3">
        <v>0</v>
      </c>
      <c r="X67" s="3">
        <v>0</v>
      </c>
      <c r="Y67" s="3" t="s">
        <v>43</v>
      </c>
      <c r="Z67" s="3">
        <v>0</v>
      </c>
      <c r="AA67" s="3">
        <f t="shared" si="1"/>
        <v>0</v>
      </c>
      <c r="AB67" s="3">
        <v>4</v>
      </c>
      <c r="AC67" s="3">
        <f t="shared" si="2"/>
        <v>320</v>
      </c>
      <c r="AD67" s="3">
        <v>0</v>
      </c>
      <c r="AE67" s="3">
        <f t="shared" si="3"/>
        <v>0</v>
      </c>
      <c r="AF67" s="3">
        <v>56</v>
      </c>
      <c r="AG67" s="3">
        <f t="shared" si="4"/>
        <v>224</v>
      </c>
      <c r="AH67" s="3">
        <v>0</v>
      </c>
      <c r="AI67" s="3">
        <f t="shared" si="5"/>
        <v>0</v>
      </c>
      <c r="AJ67" s="3">
        <v>0</v>
      </c>
      <c r="AK67" s="3">
        <f t="shared" si="6"/>
        <v>0</v>
      </c>
      <c r="AL67" s="3">
        <v>0</v>
      </c>
      <c r="AM67" s="3">
        <f t="shared" si="7"/>
        <v>0</v>
      </c>
      <c r="AN67" s="3">
        <v>0</v>
      </c>
      <c r="AO67" s="3">
        <f t="shared" si="8"/>
        <v>0</v>
      </c>
      <c r="AP67" s="3">
        <v>0</v>
      </c>
      <c r="AQ67" s="3">
        <f t="shared" si="9"/>
        <v>0</v>
      </c>
      <c r="AR67" s="3">
        <v>0</v>
      </c>
      <c r="AS67" s="3">
        <f t="shared" si="10"/>
        <v>0</v>
      </c>
      <c r="AT67" s="3">
        <v>0</v>
      </c>
      <c r="AU67" s="3">
        <f t="shared" si="11"/>
        <v>0</v>
      </c>
      <c r="AV67" s="3">
        <v>0</v>
      </c>
      <c r="AW67" s="3">
        <f t="shared" si="12"/>
        <v>0</v>
      </c>
      <c r="AX67" s="18" t="s">
        <v>381</v>
      </c>
      <c r="AY67" s="24">
        <f t="shared" si="13"/>
        <v>544</v>
      </c>
      <c r="AZ67" s="24">
        <f t="shared" si="14"/>
        <v>2544</v>
      </c>
      <c r="BA67" s="6" t="s">
        <v>382</v>
      </c>
      <c r="BB67" s="3" t="s">
        <v>383</v>
      </c>
      <c r="BC67" s="6" t="s">
        <v>384</v>
      </c>
      <c r="BD67" s="3"/>
      <c r="BE67" s="3"/>
      <c r="BF67" s="3"/>
      <c r="BG67" s="3"/>
      <c r="BH67" s="3" t="s">
        <v>54</v>
      </c>
      <c r="BI67" s="3">
        <v>492073254</v>
      </c>
      <c r="BJ67" s="3" t="s">
        <v>385</v>
      </c>
      <c r="BK67" s="4">
        <v>45812.444479166668</v>
      </c>
      <c r="BL67" s="3"/>
      <c r="BM67" s="3"/>
      <c r="BN67" s="3" t="s">
        <v>44</v>
      </c>
      <c r="BO67" s="3" t="s">
        <v>45</v>
      </c>
      <c r="BP67" s="3" t="s">
        <v>46</v>
      </c>
      <c r="BQ67" s="3"/>
      <c r="BR67" s="3">
        <v>66</v>
      </c>
    </row>
    <row r="68" spans="1:70" x14ac:dyDescent="0.45">
      <c r="A68" s="2">
        <v>45811.627435532413</v>
      </c>
      <c r="B68" s="2">
        <v>45812.491142233797</v>
      </c>
      <c r="D68" s="17">
        <v>45811</v>
      </c>
      <c r="E68" s="3" t="s">
        <v>47</v>
      </c>
      <c r="F68" s="3" t="s">
        <v>41</v>
      </c>
      <c r="G68" s="3">
        <v>9</v>
      </c>
      <c r="H68" s="3">
        <v>12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 t="s">
        <v>1379</v>
      </c>
      <c r="O68" s="3">
        <v>50</v>
      </c>
      <c r="P68" s="3">
        <v>5</v>
      </c>
      <c r="Q68" s="3">
        <f t="shared" ref="Q68:Q131" si="15">O68*P68</f>
        <v>250</v>
      </c>
      <c r="R68" s="3" t="s">
        <v>49</v>
      </c>
      <c r="S68" s="3">
        <v>5</v>
      </c>
      <c r="T68" s="3">
        <v>0</v>
      </c>
      <c r="U68" s="25">
        <v>6250</v>
      </c>
      <c r="V68" s="3">
        <v>0</v>
      </c>
      <c r="W68" s="3">
        <v>0</v>
      </c>
      <c r="X68" s="3">
        <v>0</v>
      </c>
      <c r="Y68" s="3" t="s">
        <v>43</v>
      </c>
      <c r="Z68" s="3">
        <v>40</v>
      </c>
      <c r="AA68" s="3">
        <f t="shared" ref="AA68:AA131" si="16">Z68*9</f>
        <v>360</v>
      </c>
      <c r="AB68" s="3">
        <v>20</v>
      </c>
      <c r="AC68" s="3">
        <f t="shared" ref="AC68:AC131" si="17">AB68*80</f>
        <v>1600</v>
      </c>
      <c r="AD68" s="3">
        <v>100</v>
      </c>
      <c r="AE68" s="3">
        <f t="shared" ref="AE68:AE131" si="18">AD68*2</f>
        <v>200</v>
      </c>
      <c r="AF68" s="3">
        <v>160</v>
      </c>
      <c r="AG68" s="3">
        <f t="shared" ref="AG68:AG131" si="19">AF68*4</f>
        <v>640</v>
      </c>
      <c r="AH68" s="3">
        <v>0</v>
      </c>
      <c r="AI68" s="3">
        <f t="shared" ref="AI68:AI131" si="20">AH68*5</f>
        <v>0</v>
      </c>
      <c r="AJ68" s="3">
        <v>0</v>
      </c>
      <c r="AK68" s="3">
        <f t="shared" ref="AK68:AK131" si="21">AJ68*250</f>
        <v>0</v>
      </c>
      <c r="AL68" s="3">
        <v>0</v>
      </c>
      <c r="AM68" s="3">
        <f t="shared" ref="AM68:AM131" si="22">AL68*170</f>
        <v>0</v>
      </c>
      <c r="AN68" s="3">
        <v>0</v>
      </c>
      <c r="AO68" s="3">
        <f t="shared" ref="AO68:AO131" si="23">AN68*9</f>
        <v>0</v>
      </c>
      <c r="AP68" s="3">
        <v>0</v>
      </c>
      <c r="AQ68" s="3">
        <f t="shared" ref="AQ68:AQ131" si="24">AP68*80</f>
        <v>0</v>
      </c>
      <c r="AR68" s="3">
        <v>0</v>
      </c>
      <c r="AS68" s="3">
        <f t="shared" ref="AS68:AS131" si="25">AR68*4</f>
        <v>0</v>
      </c>
      <c r="AT68" s="3">
        <v>0</v>
      </c>
      <c r="AU68" s="3">
        <f t="shared" ref="AU68:AU131" si="26">AT68*5</f>
        <v>0</v>
      </c>
      <c r="AV68" s="3">
        <v>0</v>
      </c>
      <c r="AW68" s="3">
        <f t="shared" ref="AW68:AW131" si="27">AV68*4</f>
        <v>0</v>
      </c>
      <c r="AX68" s="18" t="s">
        <v>386</v>
      </c>
      <c r="AY68" s="24">
        <f t="shared" ref="AY68:AY131" si="28">AW68+AU68+AS68+AQ68+AO68+AM68+AK68+AI68+AG68+AE68+AC68+AA68</f>
        <v>2800</v>
      </c>
      <c r="AZ68" s="24">
        <f t="shared" ref="AZ68:AZ131" si="29">AY68+U68</f>
        <v>9050</v>
      </c>
      <c r="BA68" s="6" t="s">
        <v>387</v>
      </c>
      <c r="BB68" s="3" t="s">
        <v>388</v>
      </c>
      <c r="BC68" s="6" t="s">
        <v>389</v>
      </c>
      <c r="BD68" s="3"/>
      <c r="BE68" s="3"/>
      <c r="BF68" s="3"/>
      <c r="BG68" s="3"/>
      <c r="BH68" s="3" t="s">
        <v>54</v>
      </c>
      <c r="BI68" s="3">
        <v>492073456</v>
      </c>
      <c r="BJ68" s="3" t="s">
        <v>390</v>
      </c>
      <c r="BK68" s="4">
        <v>45812.444664351853</v>
      </c>
      <c r="BL68" s="3"/>
      <c r="BM68" s="3"/>
      <c r="BN68" s="3" t="s">
        <v>44</v>
      </c>
      <c r="BO68" s="3" t="s">
        <v>45</v>
      </c>
      <c r="BP68" s="3" t="s">
        <v>46</v>
      </c>
      <c r="BQ68" s="3"/>
      <c r="BR68" s="3">
        <v>67</v>
      </c>
    </row>
    <row r="69" spans="1:70" x14ac:dyDescent="0.45">
      <c r="A69" s="2">
        <v>45811.628456157407</v>
      </c>
      <c r="B69" s="2">
        <v>45812.491491446759</v>
      </c>
      <c r="D69" s="17">
        <v>45811</v>
      </c>
      <c r="E69" s="3" t="s">
        <v>47</v>
      </c>
      <c r="F69" s="3" t="s">
        <v>41</v>
      </c>
      <c r="G69" s="3">
        <v>9</v>
      </c>
      <c r="H69" s="3">
        <v>13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 t="s">
        <v>1380</v>
      </c>
      <c r="O69" s="3">
        <v>20</v>
      </c>
      <c r="P69" s="3">
        <v>1</v>
      </c>
      <c r="Q69" s="3">
        <f t="shared" si="15"/>
        <v>20</v>
      </c>
      <c r="R69" s="3" t="s">
        <v>49</v>
      </c>
      <c r="S69" s="3">
        <v>1</v>
      </c>
      <c r="T69" s="3">
        <v>0</v>
      </c>
      <c r="U69" s="25">
        <v>12000</v>
      </c>
      <c r="V69" s="3">
        <v>0</v>
      </c>
      <c r="W69" s="3">
        <v>0</v>
      </c>
      <c r="X69" s="3">
        <v>0</v>
      </c>
      <c r="Y69" s="3" t="s">
        <v>43</v>
      </c>
      <c r="Z69" s="3">
        <v>16</v>
      </c>
      <c r="AA69" s="3">
        <f t="shared" si="16"/>
        <v>144</v>
      </c>
      <c r="AB69" s="3">
        <v>2</v>
      </c>
      <c r="AC69" s="3">
        <f t="shared" si="17"/>
        <v>160</v>
      </c>
      <c r="AD69" s="3">
        <v>100</v>
      </c>
      <c r="AE69" s="3">
        <f t="shared" si="18"/>
        <v>200</v>
      </c>
      <c r="AF69" s="3">
        <v>16</v>
      </c>
      <c r="AG69" s="3">
        <f t="shared" si="19"/>
        <v>64</v>
      </c>
      <c r="AH69" s="3">
        <v>0</v>
      </c>
      <c r="AI69" s="3">
        <f t="shared" si="20"/>
        <v>0</v>
      </c>
      <c r="AJ69" s="3">
        <v>0</v>
      </c>
      <c r="AK69" s="3">
        <f t="shared" si="21"/>
        <v>0</v>
      </c>
      <c r="AL69" s="3">
        <v>0</v>
      </c>
      <c r="AM69" s="3">
        <f t="shared" si="22"/>
        <v>0</v>
      </c>
      <c r="AN69" s="3">
        <v>0</v>
      </c>
      <c r="AO69" s="3">
        <f t="shared" si="23"/>
        <v>0</v>
      </c>
      <c r="AP69" s="3">
        <v>0</v>
      </c>
      <c r="AQ69" s="3">
        <f t="shared" si="24"/>
        <v>0</v>
      </c>
      <c r="AR69" s="3">
        <v>0</v>
      </c>
      <c r="AS69" s="3">
        <f t="shared" si="25"/>
        <v>0</v>
      </c>
      <c r="AT69" s="3">
        <v>0</v>
      </c>
      <c r="AU69" s="3">
        <f t="shared" si="26"/>
        <v>0</v>
      </c>
      <c r="AV69" s="3">
        <v>0</v>
      </c>
      <c r="AW69" s="3">
        <f t="shared" si="27"/>
        <v>0</v>
      </c>
      <c r="AX69" s="18" t="s">
        <v>391</v>
      </c>
      <c r="AY69" s="24">
        <f t="shared" si="28"/>
        <v>568</v>
      </c>
      <c r="AZ69" s="24">
        <f t="shared" si="29"/>
        <v>12568</v>
      </c>
      <c r="BA69" s="6" t="s">
        <v>392</v>
      </c>
      <c r="BB69" s="3" t="s">
        <v>393</v>
      </c>
      <c r="BC69" s="6" t="s">
        <v>394</v>
      </c>
      <c r="BD69" s="3"/>
      <c r="BE69" s="3"/>
      <c r="BF69" s="3"/>
      <c r="BG69" s="3"/>
      <c r="BH69" s="3" t="s">
        <v>54</v>
      </c>
      <c r="BI69" s="3">
        <v>492073624</v>
      </c>
      <c r="BJ69" s="3" t="s">
        <v>395</v>
      </c>
      <c r="BK69" s="4">
        <v>45812.444872685177</v>
      </c>
      <c r="BL69" s="3"/>
      <c r="BM69" s="3"/>
      <c r="BN69" s="3" t="s">
        <v>44</v>
      </c>
      <c r="BO69" s="3" t="s">
        <v>45</v>
      </c>
      <c r="BP69" s="3" t="s">
        <v>46</v>
      </c>
      <c r="BQ69" s="3"/>
      <c r="BR69" s="3">
        <v>68</v>
      </c>
    </row>
    <row r="70" spans="1:70" x14ac:dyDescent="0.45">
      <c r="A70" s="2">
        <v>45811.629995821757</v>
      </c>
      <c r="B70" s="2">
        <v>45812.491894270832</v>
      </c>
      <c r="D70" s="17">
        <v>45811</v>
      </c>
      <c r="E70" s="3" t="s">
        <v>47</v>
      </c>
      <c r="F70" s="3" t="s">
        <v>41</v>
      </c>
      <c r="G70" s="3">
        <v>9</v>
      </c>
      <c r="H70" s="3">
        <v>14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 t="s">
        <v>1381</v>
      </c>
      <c r="O70" s="3">
        <v>20</v>
      </c>
      <c r="P70" s="3">
        <v>3</v>
      </c>
      <c r="Q70" s="3">
        <f t="shared" si="15"/>
        <v>60</v>
      </c>
      <c r="R70" s="3" t="s">
        <v>49</v>
      </c>
      <c r="S70" s="3">
        <v>3</v>
      </c>
      <c r="T70" s="3">
        <v>0</v>
      </c>
      <c r="U70" s="25">
        <v>1500</v>
      </c>
      <c r="V70" s="3">
        <v>0</v>
      </c>
      <c r="W70" s="3">
        <v>0</v>
      </c>
      <c r="X70" s="3">
        <v>0</v>
      </c>
      <c r="Y70" s="3" t="s">
        <v>43</v>
      </c>
      <c r="Z70" s="3">
        <v>0</v>
      </c>
      <c r="AA70" s="3">
        <f t="shared" si="16"/>
        <v>0</v>
      </c>
      <c r="AB70" s="3">
        <v>6</v>
      </c>
      <c r="AC70" s="3">
        <f t="shared" si="17"/>
        <v>480</v>
      </c>
      <c r="AD70" s="3">
        <v>0</v>
      </c>
      <c r="AE70" s="3">
        <f t="shared" si="18"/>
        <v>0</v>
      </c>
      <c r="AF70" s="3">
        <v>40</v>
      </c>
      <c r="AG70" s="3">
        <f t="shared" si="19"/>
        <v>160</v>
      </c>
      <c r="AH70" s="3">
        <v>0</v>
      </c>
      <c r="AI70" s="3">
        <f t="shared" si="20"/>
        <v>0</v>
      </c>
      <c r="AJ70" s="3">
        <v>0</v>
      </c>
      <c r="AK70" s="3">
        <f t="shared" si="21"/>
        <v>0</v>
      </c>
      <c r="AL70" s="3">
        <v>0</v>
      </c>
      <c r="AM70" s="3">
        <f t="shared" si="22"/>
        <v>0</v>
      </c>
      <c r="AN70" s="3">
        <v>0</v>
      </c>
      <c r="AO70" s="3">
        <f t="shared" si="23"/>
        <v>0</v>
      </c>
      <c r="AP70" s="3">
        <v>0</v>
      </c>
      <c r="AQ70" s="3">
        <f t="shared" si="24"/>
        <v>0</v>
      </c>
      <c r="AR70" s="3">
        <v>0</v>
      </c>
      <c r="AS70" s="3">
        <f t="shared" si="25"/>
        <v>0</v>
      </c>
      <c r="AT70" s="3">
        <v>0</v>
      </c>
      <c r="AU70" s="3">
        <f t="shared" si="26"/>
        <v>0</v>
      </c>
      <c r="AV70" s="3">
        <v>0</v>
      </c>
      <c r="AW70" s="3">
        <f t="shared" si="27"/>
        <v>0</v>
      </c>
      <c r="AX70" s="18" t="s">
        <v>396</v>
      </c>
      <c r="AY70" s="24">
        <f t="shared" si="28"/>
        <v>640</v>
      </c>
      <c r="AZ70" s="24">
        <f t="shared" si="29"/>
        <v>2140</v>
      </c>
      <c r="BA70" s="6" t="s">
        <v>397</v>
      </c>
      <c r="BB70" s="3" t="s">
        <v>398</v>
      </c>
      <c r="BC70" s="6" t="s">
        <v>399</v>
      </c>
      <c r="BD70" s="3"/>
      <c r="BE70" s="3"/>
      <c r="BF70" s="3"/>
      <c r="BG70" s="3"/>
      <c r="BH70" s="3" t="s">
        <v>54</v>
      </c>
      <c r="BI70" s="3">
        <v>492073822</v>
      </c>
      <c r="BJ70" s="3" t="s">
        <v>400</v>
      </c>
      <c r="BK70" s="4">
        <v>45812.445127314822</v>
      </c>
      <c r="BL70" s="3"/>
      <c r="BM70" s="3"/>
      <c r="BN70" s="3" t="s">
        <v>44</v>
      </c>
      <c r="BO70" s="3" t="s">
        <v>45</v>
      </c>
      <c r="BP70" s="3" t="s">
        <v>46</v>
      </c>
      <c r="BQ70" s="3"/>
      <c r="BR70" s="3">
        <v>69</v>
      </c>
    </row>
    <row r="71" spans="1:70" x14ac:dyDescent="0.45">
      <c r="A71" s="2">
        <v>45811.631066585651</v>
      </c>
      <c r="B71" s="2">
        <v>45812.492249745374</v>
      </c>
      <c r="D71" s="17">
        <v>45811</v>
      </c>
      <c r="E71" s="3" t="s">
        <v>47</v>
      </c>
      <c r="F71" s="3" t="s">
        <v>41</v>
      </c>
      <c r="G71" s="3">
        <v>9</v>
      </c>
      <c r="H71" s="3">
        <v>15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 t="s">
        <v>1382</v>
      </c>
      <c r="O71" s="3">
        <v>23</v>
      </c>
      <c r="P71" s="3">
        <v>2</v>
      </c>
      <c r="Q71" s="3">
        <f t="shared" si="15"/>
        <v>46</v>
      </c>
      <c r="R71" s="3" t="s">
        <v>49</v>
      </c>
      <c r="S71" s="3">
        <v>2</v>
      </c>
      <c r="T71" s="3">
        <v>0</v>
      </c>
      <c r="U71" s="25">
        <v>1150</v>
      </c>
      <c r="V71" s="3">
        <v>0</v>
      </c>
      <c r="W71" s="3">
        <v>0</v>
      </c>
      <c r="X71" s="3">
        <v>0</v>
      </c>
      <c r="Y71" s="3" t="s">
        <v>43</v>
      </c>
      <c r="Z71" s="3">
        <v>0</v>
      </c>
      <c r="AA71" s="3">
        <f t="shared" si="16"/>
        <v>0</v>
      </c>
      <c r="AB71" s="3">
        <v>2</v>
      </c>
      <c r="AC71" s="3">
        <f t="shared" si="17"/>
        <v>160</v>
      </c>
      <c r="AD71" s="3">
        <v>50</v>
      </c>
      <c r="AE71" s="3">
        <f t="shared" si="18"/>
        <v>100</v>
      </c>
      <c r="AF71" s="3">
        <v>32</v>
      </c>
      <c r="AG71" s="3">
        <f t="shared" si="19"/>
        <v>128</v>
      </c>
      <c r="AH71" s="3">
        <v>0</v>
      </c>
      <c r="AI71" s="3">
        <f t="shared" si="20"/>
        <v>0</v>
      </c>
      <c r="AJ71" s="3">
        <v>0</v>
      </c>
      <c r="AK71" s="3">
        <f t="shared" si="21"/>
        <v>0</v>
      </c>
      <c r="AL71" s="3">
        <v>0</v>
      </c>
      <c r="AM71" s="3">
        <f t="shared" si="22"/>
        <v>0</v>
      </c>
      <c r="AN71" s="3">
        <v>0</v>
      </c>
      <c r="AO71" s="3">
        <f t="shared" si="23"/>
        <v>0</v>
      </c>
      <c r="AP71" s="3">
        <v>0</v>
      </c>
      <c r="AQ71" s="3">
        <f t="shared" si="24"/>
        <v>0</v>
      </c>
      <c r="AR71" s="3">
        <v>0</v>
      </c>
      <c r="AS71" s="3">
        <f t="shared" si="25"/>
        <v>0</v>
      </c>
      <c r="AT71" s="3">
        <v>0</v>
      </c>
      <c r="AU71" s="3">
        <f t="shared" si="26"/>
        <v>0</v>
      </c>
      <c r="AV71" s="3">
        <v>0</v>
      </c>
      <c r="AW71" s="3">
        <f t="shared" si="27"/>
        <v>0</v>
      </c>
      <c r="AX71" s="18" t="s">
        <v>401</v>
      </c>
      <c r="AY71" s="24">
        <f t="shared" si="28"/>
        <v>388</v>
      </c>
      <c r="AZ71" s="24">
        <f t="shared" si="29"/>
        <v>1538</v>
      </c>
      <c r="BA71" s="6" t="s">
        <v>402</v>
      </c>
      <c r="BB71" s="3" t="s">
        <v>403</v>
      </c>
      <c r="BC71" s="6" t="s">
        <v>404</v>
      </c>
      <c r="BD71" s="3"/>
      <c r="BE71" s="3"/>
      <c r="BF71" s="3"/>
      <c r="BG71" s="3"/>
      <c r="BH71" s="3" t="s">
        <v>54</v>
      </c>
      <c r="BI71" s="3">
        <v>492073967</v>
      </c>
      <c r="BJ71" s="3" t="s">
        <v>405</v>
      </c>
      <c r="BK71" s="4">
        <v>45812.445289351846</v>
      </c>
      <c r="BL71" s="3"/>
      <c r="BM71" s="3"/>
      <c r="BN71" s="3" t="s">
        <v>44</v>
      </c>
      <c r="BO71" s="3" t="s">
        <v>45</v>
      </c>
      <c r="BP71" s="3" t="s">
        <v>46</v>
      </c>
      <c r="BQ71" s="3"/>
      <c r="BR71" s="3">
        <v>70</v>
      </c>
    </row>
    <row r="72" spans="1:70" x14ac:dyDescent="0.45">
      <c r="A72" s="2">
        <v>45811.632051192129</v>
      </c>
      <c r="B72" s="2">
        <v>45812.492646874998</v>
      </c>
      <c r="D72" s="17">
        <v>45811</v>
      </c>
      <c r="E72" s="3" t="s">
        <v>47</v>
      </c>
      <c r="F72" s="3" t="s">
        <v>41</v>
      </c>
      <c r="G72" s="3">
        <v>9</v>
      </c>
      <c r="H72" s="3">
        <v>16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 t="s">
        <v>1383</v>
      </c>
      <c r="O72" s="3">
        <v>23</v>
      </c>
      <c r="P72" s="3">
        <v>3</v>
      </c>
      <c r="Q72" s="3">
        <f t="shared" si="15"/>
        <v>69</v>
      </c>
      <c r="R72" s="3" t="s">
        <v>49</v>
      </c>
      <c r="S72" s="3">
        <v>3</v>
      </c>
      <c r="T72" s="3">
        <v>0</v>
      </c>
      <c r="U72" s="25">
        <v>6900</v>
      </c>
      <c r="V72" s="3">
        <v>0</v>
      </c>
      <c r="W72" s="3">
        <v>0</v>
      </c>
      <c r="X72" s="3">
        <v>0</v>
      </c>
      <c r="Y72" s="3" t="s">
        <v>43</v>
      </c>
      <c r="Z72" s="3">
        <v>18</v>
      </c>
      <c r="AA72" s="3">
        <f t="shared" si="16"/>
        <v>162</v>
      </c>
      <c r="AB72" s="3">
        <v>12</v>
      </c>
      <c r="AC72" s="3">
        <f t="shared" si="17"/>
        <v>960</v>
      </c>
      <c r="AD72" s="3">
        <v>150</v>
      </c>
      <c r="AE72" s="3">
        <f t="shared" si="18"/>
        <v>300</v>
      </c>
      <c r="AF72" s="3">
        <v>125</v>
      </c>
      <c r="AG72" s="3">
        <f t="shared" si="19"/>
        <v>500</v>
      </c>
      <c r="AH72" s="3">
        <v>0</v>
      </c>
      <c r="AI72" s="3">
        <f t="shared" si="20"/>
        <v>0</v>
      </c>
      <c r="AJ72" s="3">
        <v>0</v>
      </c>
      <c r="AK72" s="3">
        <f t="shared" si="21"/>
        <v>0</v>
      </c>
      <c r="AL72" s="3">
        <v>0</v>
      </c>
      <c r="AM72" s="3">
        <f t="shared" si="22"/>
        <v>0</v>
      </c>
      <c r="AN72" s="3">
        <v>0</v>
      </c>
      <c r="AO72" s="3">
        <f t="shared" si="23"/>
        <v>0</v>
      </c>
      <c r="AP72" s="3">
        <v>0</v>
      </c>
      <c r="AQ72" s="3">
        <f t="shared" si="24"/>
        <v>0</v>
      </c>
      <c r="AR72" s="3">
        <v>0</v>
      </c>
      <c r="AS72" s="3">
        <f t="shared" si="25"/>
        <v>0</v>
      </c>
      <c r="AT72" s="3">
        <v>0</v>
      </c>
      <c r="AU72" s="3">
        <f t="shared" si="26"/>
        <v>0</v>
      </c>
      <c r="AV72" s="3">
        <v>0</v>
      </c>
      <c r="AW72" s="3">
        <f t="shared" si="27"/>
        <v>0</v>
      </c>
      <c r="AX72" s="18" t="s">
        <v>406</v>
      </c>
      <c r="AY72" s="24">
        <f t="shared" si="28"/>
        <v>1922</v>
      </c>
      <c r="AZ72" s="24">
        <f t="shared" si="29"/>
        <v>8822</v>
      </c>
      <c r="BA72" s="6" t="s">
        <v>407</v>
      </c>
      <c r="BB72" s="3" t="s">
        <v>408</v>
      </c>
      <c r="BC72" s="6" t="s">
        <v>409</v>
      </c>
      <c r="BD72" s="3"/>
      <c r="BE72" s="3"/>
      <c r="BF72" s="3"/>
      <c r="BG72" s="3"/>
      <c r="BH72" s="3" t="s">
        <v>54</v>
      </c>
      <c r="BI72" s="3">
        <v>492074084</v>
      </c>
      <c r="BJ72" s="3" t="s">
        <v>410</v>
      </c>
      <c r="BK72" s="4">
        <v>45812.445416666669</v>
      </c>
      <c r="BL72" s="3"/>
      <c r="BM72" s="3"/>
      <c r="BN72" s="3" t="s">
        <v>44</v>
      </c>
      <c r="BO72" s="3" t="s">
        <v>45</v>
      </c>
      <c r="BP72" s="3" t="s">
        <v>46</v>
      </c>
      <c r="BQ72" s="3"/>
      <c r="BR72" s="3">
        <v>71</v>
      </c>
    </row>
    <row r="73" spans="1:70" x14ac:dyDescent="0.45">
      <c r="A73" s="2">
        <v>45811.864346134258</v>
      </c>
      <c r="B73" s="2">
        <v>45812.496620324077</v>
      </c>
      <c r="D73" s="17">
        <v>45811</v>
      </c>
      <c r="E73" s="3" t="s">
        <v>47</v>
      </c>
      <c r="F73" s="3" t="s">
        <v>41</v>
      </c>
      <c r="G73" s="3">
        <v>20</v>
      </c>
      <c r="H73" s="3">
        <v>1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 t="s">
        <v>1384</v>
      </c>
      <c r="O73" s="3">
        <v>72</v>
      </c>
      <c r="P73" s="3">
        <v>6</v>
      </c>
      <c r="Q73" s="3">
        <f t="shared" si="15"/>
        <v>432</v>
      </c>
      <c r="R73" s="3" t="s">
        <v>49</v>
      </c>
      <c r="S73" s="3">
        <v>6</v>
      </c>
      <c r="T73" s="3">
        <v>0</v>
      </c>
      <c r="U73" s="25">
        <v>10800</v>
      </c>
      <c r="V73" s="3">
        <v>0</v>
      </c>
      <c r="W73" s="3">
        <v>0</v>
      </c>
      <c r="X73" s="3">
        <v>0</v>
      </c>
      <c r="Y73" s="3" t="s">
        <v>43</v>
      </c>
      <c r="Z73" s="3">
        <v>0</v>
      </c>
      <c r="AA73" s="3">
        <f t="shared" si="16"/>
        <v>0</v>
      </c>
      <c r="AB73" s="3">
        <v>12</v>
      </c>
      <c r="AC73" s="3">
        <f t="shared" si="17"/>
        <v>960</v>
      </c>
      <c r="AD73" s="3">
        <v>100</v>
      </c>
      <c r="AE73" s="3">
        <f t="shared" si="18"/>
        <v>200</v>
      </c>
      <c r="AF73" s="3">
        <v>152</v>
      </c>
      <c r="AG73" s="3">
        <f t="shared" si="19"/>
        <v>608</v>
      </c>
      <c r="AH73" s="3">
        <v>0</v>
      </c>
      <c r="AI73" s="3">
        <f t="shared" si="20"/>
        <v>0</v>
      </c>
      <c r="AJ73" s="3">
        <v>0</v>
      </c>
      <c r="AK73" s="3">
        <f t="shared" si="21"/>
        <v>0</v>
      </c>
      <c r="AL73" s="3">
        <v>0</v>
      </c>
      <c r="AM73" s="3">
        <f t="shared" si="22"/>
        <v>0</v>
      </c>
      <c r="AN73" s="3">
        <v>0</v>
      </c>
      <c r="AO73" s="3">
        <f t="shared" si="23"/>
        <v>0</v>
      </c>
      <c r="AP73" s="3">
        <v>0</v>
      </c>
      <c r="AQ73" s="3">
        <f t="shared" si="24"/>
        <v>0</v>
      </c>
      <c r="AR73" s="3">
        <v>0</v>
      </c>
      <c r="AS73" s="3">
        <f t="shared" si="25"/>
        <v>0</v>
      </c>
      <c r="AT73" s="3">
        <v>0</v>
      </c>
      <c r="AU73" s="3">
        <f t="shared" si="26"/>
        <v>0</v>
      </c>
      <c r="AV73" s="3">
        <v>0</v>
      </c>
      <c r="AW73" s="3">
        <f t="shared" si="27"/>
        <v>0</v>
      </c>
      <c r="AX73" s="18" t="s">
        <v>411</v>
      </c>
      <c r="AY73" s="24">
        <f t="shared" si="28"/>
        <v>1768</v>
      </c>
      <c r="AZ73" s="24">
        <f t="shared" si="29"/>
        <v>12568</v>
      </c>
      <c r="BA73" s="6" t="s">
        <v>412</v>
      </c>
      <c r="BB73" s="3" t="s">
        <v>413</v>
      </c>
      <c r="BC73" s="6" t="s">
        <v>414</v>
      </c>
      <c r="BD73" s="3"/>
      <c r="BE73" s="3"/>
      <c r="BF73" s="3"/>
      <c r="BG73" s="3"/>
      <c r="BH73" s="3" t="s">
        <v>54</v>
      </c>
      <c r="BI73" s="3">
        <v>492074180</v>
      </c>
      <c r="BJ73" s="3" t="s">
        <v>415</v>
      </c>
      <c r="BK73" s="4">
        <v>45812.445520833331</v>
      </c>
      <c r="BL73" s="3"/>
      <c r="BM73" s="3"/>
      <c r="BN73" s="3" t="s">
        <v>44</v>
      </c>
      <c r="BO73" s="3" t="s">
        <v>45</v>
      </c>
      <c r="BP73" s="3" t="s">
        <v>46</v>
      </c>
      <c r="BQ73" s="3"/>
      <c r="BR73" s="3">
        <v>72</v>
      </c>
    </row>
    <row r="74" spans="1:70" x14ac:dyDescent="0.45">
      <c r="A74" s="2">
        <v>45811.867084583333</v>
      </c>
      <c r="B74" s="2">
        <v>45812.497315879627</v>
      </c>
      <c r="D74" s="17">
        <v>45811</v>
      </c>
      <c r="E74" s="3" t="s">
        <v>47</v>
      </c>
      <c r="F74" s="3" t="s">
        <v>41</v>
      </c>
      <c r="G74" s="3">
        <v>20</v>
      </c>
      <c r="H74" s="3">
        <v>2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 t="s">
        <v>1385</v>
      </c>
      <c r="O74" s="3">
        <v>90</v>
      </c>
      <c r="P74" s="3">
        <v>4</v>
      </c>
      <c r="Q74" s="3">
        <f t="shared" si="15"/>
        <v>360</v>
      </c>
      <c r="R74" s="3" t="s">
        <v>49</v>
      </c>
      <c r="S74" s="3">
        <v>4</v>
      </c>
      <c r="T74" s="3">
        <v>0</v>
      </c>
      <c r="U74" s="25">
        <v>9000</v>
      </c>
      <c r="V74" s="3">
        <v>0</v>
      </c>
      <c r="W74" s="3">
        <v>0</v>
      </c>
      <c r="X74" s="3">
        <v>0</v>
      </c>
      <c r="Y74" s="3" t="s">
        <v>43</v>
      </c>
      <c r="Z74" s="3">
        <v>0</v>
      </c>
      <c r="AA74" s="3">
        <f t="shared" si="16"/>
        <v>0</v>
      </c>
      <c r="AB74" s="3">
        <v>16</v>
      </c>
      <c r="AC74" s="3">
        <f t="shared" si="17"/>
        <v>1280</v>
      </c>
      <c r="AD74" s="3">
        <v>100</v>
      </c>
      <c r="AE74" s="3">
        <f t="shared" si="18"/>
        <v>200</v>
      </c>
      <c r="AF74" s="3">
        <v>130</v>
      </c>
      <c r="AG74" s="3">
        <f t="shared" si="19"/>
        <v>520</v>
      </c>
      <c r="AH74" s="3">
        <v>0</v>
      </c>
      <c r="AI74" s="3">
        <f t="shared" si="20"/>
        <v>0</v>
      </c>
      <c r="AJ74" s="3">
        <v>0</v>
      </c>
      <c r="AK74" s="3">
        <f t="shared" si="21"/>
        <v>0</v>
      </c>
      <c r="AL74" s="3">
        <v>0</v>
      </c>
      <c r="AM74" s="3">
        <f t="shared" si="22"/>
        <v>0</v>
      </c>
      <c r="AN74" s="3">
        <v>0</v>
      </c>
      <c r="AO74" s="3">
        <f t="shared" si="23"/>
        <v>0</v>
      </c>
      <c r="AP74" s="3">
        <v>0</v>
      </c>
      <c r="AQ74" s="3">
        <f t="shared" si="24"/>
        <v>0</v>
      </c>
      <c r="AR74" s="3">
        <v>0</v>
      </c>
      <c r="AS74" s="3">
        <f t="shared" si="25"/>
        <v>0</v>
      </c>
      <c r="AT74" s="3">
        <v>0</v>
      </c>
      <c r="AU74" s="3">
        <f t="shared" si="26"/>
        <v>0</v>
      </c>
      <c r="AV74" s="3">
        <v>0</v>
      </c>
      <c r="AW74" s="3">
        <f t="shared" si="27"/>
        <v>0</v>
      </c>
      <c r="AX74" s="18" t="s">
        <v>416</v>
      </c>
      <c r="AY74" s="24">
        <f t="shared" si="28"/>
        <v>2000</v>
      </c>
      <c r="AZ74" s="24">
        <f t="shared" si="29"/>
        <v>11000</v>
      </c>
      <c r="BA74" s="6" t="s">
        <v>417</v>
      </c>
      <c r="BB74" s="3" t="s">
        <v>418</v>
      </c>
      <c r="BC74" s="6" t="s">
        <v>419</v>
      </c>
      <c r="BD74" s="3"/>
      <c r="BE74" s="3"/>
      <c r="BF74" s="3"/>
      <c r="BG74" s="3"/>
      <c r="BH74" s="3" t="s">
        <v>54</v>
      </c>
      <c r="BI74" s="3">
        <v>492074388</v>
      </c>
      <c r="BJ74" s="3" t="s">
        <v>420</v>
      </c>
      <c r="BK74" s="4">
        <v>45812.445717592593</v>
      </c>
      <c r="BL74" s="3"/>
      <c r="BM74" s="3"/>
      <c r="BN74" s="3" t="s">
        <v>44</v>
      </c>
      <c r="BO74" s="3" t="s">
        <v>45</v>
      </c>
      <c r="BP74" s="3" t="s">
        <v>46</v>
      </c>
      <c r="BQ74" s="3"/>
      <c r="BR74" s="3">
        <v>73</v>
      </c>
    </row>
    <row r="75" spans="1:70" x14ac:dyDescent="0.45">
      <c r="A75" s="2">
        <v>45810.492294537027</v>
      </c>
      <c r="B75" s="2">
        <v>45812.375300798609</v>
      </c>
      <c r="D75" s="17">
        <v>45810</v>
      </c>
      <c r="E75" s="3" t="s">
        <v>421</v>
      </c>
      <c r="F75" s="3" t="s">
        <v>41</v>
      </c>
      <c r="G75" s="3">
        <v>11</v>
      </c>
      <c r="H75" s="3">
        <v>1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 t="s">
        <v>1386</v>
      </c>
      <c r="O75" s="3">
        <v>56</v>
      </c>
      <c r="P75" s="3">
        <v>2</v>
      </c>
      <c r="Q75" s="3">
        <f t="shared" si="15"/>
        <v>112</v>
      </c>
      <c r="R75" s="3" t="s">
        <v>49</v>
      </c>
      <c r="S75" s="3">
        <v>2</v>
      </c>
      <c r="T75" s="3">
        <v>0</v>
      </c>
      <c r="U75" s="25">
        <v>11200</v>
      </c>
      <c r="V75" s="3">
        <v>0</v>
      </c>
      <c r="W75" s="3">
        <v>0</v>
      </c>
      <c r="X75" s="3">
        <v>0</v>
      </c>
      <c r="Y75" s="3" t="s">
        <v>43</v>
      </c>
      <c r="Z75" s="3">
        <v>0</v>
      </c>
      <c r="AA75" s="3">
        <f t="shared" si="16"/>
        <v>0</v>
      </c>
      <c r="AB75" s="3">
        <v>0</v>
      </c>
      <c r="AC75" s="3">
        <f t="shared" si="17"/>
        <v>0</v>
      </c>
      <c r="AD75" s="3">
        <v>0</v>
      </c>
      <c r="AE75" s="3">
        <f t="shared" si="18"/>
        <v>0</v>
      </c>
      <c r="AF75" s="3">
        <v>220</v>
      </c>
      <c r="AG75" s="3">
        <f t="shared" si="19"/>
        <v>880</v>
      </c>
      <c r="AH75" s="3">
        <v>0</v>
      </c>
      <c r="AI75" s="3">
        <f t="shared" si="20"/>
        <v>0</v>
      </c>
      <c r="AJ75" s="3">
        <v>0</v>
      </c>
      <c r="AK75" s="3">
        <f t="shared" si="21"/>
        <v>0</v>
      </c>
      <c r="AL75" s="3">
        <v>0</v>
      </c>
      <c r="AM75" s="3">
        <f t="shared" si="22"/>
        <v>0</v>
      </c>
      <c r="AN75" s="3">
        <v>0</v>
      </c>
      <c r="AO75" s="3">
        <f t="shared" si="23"/>
        <v>0</v>
      </c>
      <c r="AP75" s="3">
        <v>0</v>
      </c>
      <c r="AQ75" s="3">
        <f t="shared" si="24"/>
        <v>0</v>
      </c>
      <c r="AR75" s="3">
        <v>0</v>
      </c>
      <c r="AS75" s="3">
        <f t="shared" si="25"/>
        <v>0</v>
      </c>
      <c r="AT75" s="3">
        <v>0</v>
      </c>
      <c r="AU75" s="3">
        <f t="shared" si="26"/>
        <v>0</v>
      </c>
      <c r="AV75" s="3">
        <v>0</v>
      </c>
      <c r="AW75" s="3">
        <f t="shared" si="27"/>
        <v>0</v>
      </c>
      <c r="AX75" s="18" t="s">
        <v>422</v>
      </c>
      <c r="AY75" s="24">
        <f t="shared" si="28"/>
        <v>880</v>
      </c>
      <c r="AZ75" s="24">
        <f t="shared" si="29"/>
        <v>12080</v>
      </c>
      <c r="BA75" s="6" t="s">
        <v>423</v>
      </c>
      <c r="BB75" s="3" t="s">
        <v>424</v>
      </c>
      <c r="BC75" s="6" t="s">
        <v>425</v>
      </c>
      <c r="BD75" s="3"/>
      <c r="BE75" s="3"/>
      <c r="BF75" s="3"/>
      <c r="BG75" s="3"/>
      <c r="BH75" s="3" t="s">
        <v>426</v>
      </c>
      <c r="BI75" s="3">
        <v>492074467</v>
      </c>
      <c r="BJ75" s="3" t="s">
        <v>427</v>
      </c>
      <c r="BK75" s="4">
        <v>45812.445798611108</v>
      </c>
      <c r="BL75" s="3"/>
      <c r="BM75" s="3"/>
      <c r="BN75" s="3" t="s">
        <v>44</v>
      </c>
      <c r="BO75" s="3" t="s">
        <v>45</v>
      </c>
      <c r="BP75" s="3" t="s">
        <v>46</v>
      </c>
      <c r="BQ75" s="3"/>
      <c r="BR75" s="3">
        <v>74</v>
      </c>
    </row>
    <row r="76" spans="1:70" x14ac:dyDescent="0.45">
      <c r="A76" s="2">
        <v>45811.868229537038</v>
      </c>
      <c r="B76" s="2">
        <v>45812.497872881948</v>
      </c>
      <c r="D76" s="17">
        <v>45811</v>
      </c>
      <c r="E76" s="3" t="s">
        <v>47</v>
      </c>
      <c r="F76" s="3" t="s">
        <v>41</v>
      </c>
      <c r="G76" s="3">
        <v>20</v>
      </c>
      <c r="H76" s="3">
        <v>3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 t="s">
        <v>1387</v>
      </c>
      <c r="O76" s="3">
        <v>80</v>
      </c>
      <c r="P76" s="3">
        <v>4</v>
      </c>
      <c r="Q76" s="3">
        <f t="shared" si="15"/>
        <v>320</v>
      </c>
      <c r="R76" s="3" t="s">
        <v>49</v>
      </c>
      <c r="S76" s="3">
        <v>4</v>
      </c>
      <c r="T76" s="3">
        <v>0</v>
      </c>
      <c r="U76" s="25">
        <v>8000</v>
      </c>
      <c r="V76" s="3">
        <v>0</v>
      </c>
      <c r="W76" s="3">
        <v>0</v>
      </c>
      <c r="X76" s="3">
        <v>0</v>
      </c>
      <c r="Y76" s="3" t="s">
        <v>43</v>
      </c>
      <c r="Z76" s="3">
        <v>0</v>
      </c>
      <c r="AA76" s="3">
        <f t="shared" si="16"/>
        <v>0</v>
      </c>
      <c r="AB76" s="3">
        <v>12</v>
      </c>
      <c r="AC76" s="3">
        <f t="shared" si="17"/>
        <v>960</v>
      </c>
      <c r="AD76" s="3">
        <v>0</v>
      </c>
      <c r="AE76" s="3">
        <f t="shared" si="18"/>
        <v>0</v>
      </c>
      <c r="AF76" s="3">
        <v>130</v>
      </c>
      <c r="AG76" s="3">
        <f t="shared" si="19"/>
        <v>520</v>
      </c>
      <c r="AH76" s="3">
        <v>0</v>
      </c>
      <c r="AI76" s="3">
        <f t="shared" si="20"/>
        <v>0</v>
      </c>
      <c r="AJ76" s="3">
        <v>0</v>
      </c>
      <c r="AK76" s="3">
        <f t="shared" si="21"/>
        <v>0</v>
      </c>
      <c r="AL76" s="3">
        <v>0</v>
      </c>
      <c r="AM76" s="3">
        <f t="shared" si="22"/>
        <v>0</v>
      </c>
      <c r="AN76" s="3">
        <v>0</v>
      </c>
      <c r="AO76" s="3">
        <f t="shared" si="23"/>
        <v>0</v>
      </c>
      <c r="AP76" s="3">
        <v>0</v>
      </c>
      <c r="AQ76" s="3">
        <f t="shared" si="24"/>
        <v>0</v>
      </c>
      <c r="AR76" s="3">
        <v>0</v>
      </c>
      <c r="AS76" s="3">
        <f t="shared" si="25"/>
        <v>0</v>
      </c>
      <c r="AT76" s="3">
        <v>0</v>
      </c>
      <c r="AU76" s="3">
        <f t="shared" si="26"/>
        <v>0</v>
      </c>
      <c r="AV76" s="3">
        <v>0</v>
      </c>
      <c r="AW76" s="3">
        <f t="shared" si="27"/>
        <v>0</v>
      </c>
      <c r="AX76" s="18" t="s">
        <v>428</v>
      </c>
      <c r="AY76" s="24">
        <f t="shared" si="28"/>
        <v>1480</v>
      </c>
      <c r="AZ76" s="24">
        <f t="shared" si="29"/>
        <v>9480</v>
      </c>
      <c r="BA76" s="6" t="s">
        <v>429</v>
      </c>
      <c r="BB76" s="3" t="s">
        <v>430</v>
      </c>
      <c r="BC76" s="6" t="s">
        <v>431</v>
      </c>
      <c r="BD76" s="3"/>
      <c r="BE76" s="3"/>
      <c r="BF76" s="3"/>
      <c r="BG76" s="3"/>
      <c r="BH76" s="3" t="s">
        <v>54</v>
      </c>
      <c r="BI76" s="3">
        <v>492074468</v>
      </c>
      <c r="BJ76" s="3" t="s">
        <v>432</v>
      </c>
      <c r="BK76" s="4">
        <v>45812.445798611108</v>
      </c>
      <c r="BL76" s="3"/>
      <c r="BM76" s="3"/>
      <c r="BN76" s="3" t="s">
        <v>44</v>
      </c>
      <c r="BO76" s="3" t="s">
        <v>45</v>
      </c>
      <c r="BP76" s="3" t="s">
        <v>46</v>
      </c>
      <c r="BQ76" s="3"/>
      <c r="BR76" s="3">
        <v>75</v>
      </c>
    </row>
    <row r="77" spans="1:70" x14ac:dyDescent="0.45">
      <c r="A77" s="2">
        <v>45811.869280254628</v>
      </c>
      <c r="B77" s="2">
        <v>45812.498352499999</v>
      </c>
      <c r="D77" s="17">
        <v>45811</v>
      </c>
      <c r="E77" s="3" t="s">
        <v>47</v>
      </c>
      <c r="F77" s="3" t="s">
        <v>41</v>
      </c>
      <c r="G77" s="3">
        <v>20</v>
      </c>
      <c r="H77" s="3">
        <v>4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 t="s">
        <v>1388</v>
      </c>
      <c r="O77" s="3">
        <v>64</v>
      </c>
      <c r="P77" s="3">
        <v>4</v>
      </c>
      <c r="Q77" s="3">
        <f t="shared" si="15"/>
        <v>256</v>
      </c>
      <c r="R77" s="3" t="s">
        <v>49</v>
      </c>
      <c r="S77" s="3">
        <v>4</v>
      </c>
      <c r="T77" s="3">
        <v>0</v>
      </c>
      <c r="U77" s="25">
        <v>6400</v>
      </c>
      <c r="V77" s="3">
        <v>0</v>
      </c>
      <c r="W77" s="3">
        <v>0</v>
      </c>
      <c r="X77" s="3">
        <v>0</v>
      </c>
      <c r="Y77" s="3" t="s">
        <v>43</v>
      </c>
      <c r="Z77" s="3">
        <v>0</v>
      </c>
      <c r="AA77" s="3">
        <f t="shared" si="16"/>
        <v>0</v>
      </c>
      <c r="AB77" s="3">
        <v>16</v>
      </c>
      <c r="AC77" s="3">
        <f t="shared" si="17"/>
        <v>1280</v>
      </c>
      <c r="AD77" s="3">
        <v>100</v>
      </c>
      <c r="AE77" s="3">
        <f t="shared" si="18"/>
        <v>200</v>
      </c>
      <c r="AF77" s="3">
        <v>104</v>
      </c>
      <c r="AG77" s="3">
        <f t="shared" si="19"/>
        <v>416</v>
      </c>
      <c r="AH77" s="3">
        <v>0</v>
      </c>
      <c r="AI77" s="3">
        <f t="shared" si="20"/>
        <v>0</v>
      </c>
      <c r="AJ77" s="3">
        <v>0</v>
      </c>
      <c r="AK77" s="3">
        <f t="shared" si="21"/>
        <v>0</v>
      </c>
      <c r="AL77" s="3">
        <v>0</v>
      </c>
      <c r="AM77" s="3">
        <f t="shared" si="22"/>
        <v>0</v>
      </c>
      <c r="AN77" s="3">
        <v>0</v>
      </c>
      <c r="AO77" s="3">
        <f t="shared" si="23"/>
        <v>0</v>
      </c>
      <c r="AP77" s="3">
        <v>0</v>
      </c>
      <c r="AQ77" s="3">
        <f t="shared" si="24"/>
        <v>0</v>
      </c>
      <c r="AR77" s="3">
        <v>0</v>
      </c>
      <c r="AS77" s="3">
        <f t="shared" si="25"/>
        <v>0</v>
      </c>
      <c r="AT77" s="3">
        <v>0</v>
      </c>
      <c r="AU77" s="3">
        <f t="shared" si="26"/>
        <v>0</v>
      </c>
      <c r="AV77" s="3">
        <v>0</v>
      </c>
      <c r="AW77" s="3">
        <f t="shared" si="27"/>
        <v>0</v>
      </c>
      <c r="AX77" s="18" t="s">
        <v>433</v>
      </c>
      <c r="AY77" s="24">
        <f t="shared" si="28"/>
        <v>1896</v>
      </c>
      <c r="AZ77" s="24">
        <f t="shared" si="29"/>
        <v>8296</v>
      </c>
      <c r="BA77" s="6" t="s">
        <v>434</v>
      </c>
      <c r="BB77" s="3" t="s">
        <v>435</v>
      </c>
      <c r="BC77" s="6" t="s">
        <v>436</v>
      </c>
      <c r="BD77" s="3"/>
      <c r="BE77" s="3"/>
      <c r="BF77" s="3"/>
      <c r="BG77" s="3"/>
      <c r="BH77" s="3" t="s">
        <v>54</v>
      </c>
      <c r="BI77" s="3">
        <v>492074548</v>
      </c>
      <c r="BJ77" s="3" t="s">
        <v>437</v>
      </c>
      <c r="BK77" s="4">
        <v>45812.445891203701</v>
      </c>
      <c r="BL77" s="3"/>
      <c r="BM77" s="3"/>
      <c r="BN77" s="3" t="s">
        <v>44</v>
      </c>
      <c r="BO77" s="3" t="s">
        <v>45</v>
      </c>
      <c r="BP77" s="3" t="s">
        <v>46</v>
      </c>
      <c r="BQ77" s="3"/>
      <c r="BR77" s="3">
        <v>76</v>
      </c>
    </row>
    <row r="78" spans="1:70" x14ac:dyDescent="0.45">
      <c r="A78" s="2">
        <v>45811.87032130787</v>
      </c>
      <c r="B78" s="2">
        <v>45812.499582476848</v>
      </c>
      <c r="D78" s="17">
        <v>45811</v>
      </c>
      <c r="E78" s="3" t="s">
        <v>47</v>
      </c>
      <c r="F78" s="3" t="s">
        <v>41</v>
      </c>
      <c r="G78" s="3" t="s">
        <v>438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 t="s">
        <v>1389</v>
      </c>
      <c r="O78" s="3">
        <v>16</v>
      </c>
      <c r="P78" s="3">
        <v>3</v>
      </c>
      <c r="Q78" s="3">
        <f t="shared" si="15"/>
        <v>48</v>
      </c>
      <c r="R78" s="3" t="s">
        <v>49</v>
      </c>
      <c r="S78" s="3">
        <v>3</v>
      </c>
      <c r="T78" s="3">
        <v>0</v>
      </c>
      <c r="U78" s="25">
        <v>1200</v>
      </c>
      <c r="V78" s="3">
        <v>0</v>
      </c>
      <c r="W78" s="3">
        <v>0</v>
      </c>
      <c r="X78" s="3">
        <v>0</v>
      </c>
      <c r="Y78" s="3" t="s">
        <v>43</v>
      </c>
      <c r="Z78" s="3">
        <v>16</v>
      </c>
      <c r="AA78" s="3">
        <f t="shared" si="16"/>
        <v>144</v>
      </c>
      <c r="AB78" s="3">
        <v>0</v>
      </c>
      <c r="AC78" s="3">
        <f t="shared" si="17"/>
        <v>0</v>
      </c>
      <c r="AD78" s="3">
        <v>0</v>
      </c>
      <c r="AE78" s="3">
        <f t="shared" si="18"/>
        <v>0</v>
      </c>
      <c r="AF78" s="3">
        <v>52</v>
      </c>
      <c r="AG78" s="3">
        <f t="shared" si="19"/>
        <v>208</v>
      </c>
      <c r="AH78" s="3">
        <v>0</v>
      </c>
      <c r="AI78" s="3">
        <f t="shared" si="20"/>
        <v>0</v>
      </c>
      <c r="AJ78" s="3">
        <v>0</v>
      </c>
      <c r="AK78" s="3">
        <f t="shared" si="21"/>
        <v>0</v>
      </c>
      <c r="AL78" s="3">
        <v>0</v>
      </c>
      <c r="AM78" s="3">
        <f t="shared" si="22"/>
        <v>0</v>
      </c>
      <c r="AN78" s="3">
        <v>0</v>
      </c>
      <c r="AO78" s="3">
        <f t="shared" si="23"/>
        <v>0</v>
      </c>
      <c r="AP78" s="3">
        <v>0</v>
      </c>
      <c r="AQ78" s="3">
        <f t="shared" si="24"/>
        <v>0</v>
      </c>
      <c r="AR78" s="3">
        <v>0</v>
      </c>
      <c r="AS78" s="3">
        <f t="shared" si="25"/>
        <v>0</v>
      </c>
      <c r="AT78" s="3">
        <v>0</v>
      </c>
      <c r="AU78" s="3">
        <f t="shared" si="26"/>
        <v>0</v>
      </c>
      <c r="AV78" s="3">
        <v>0</v>
      </c>
      <c r="AW78" s="3">
        <f t="shared" si="27"/>
        <v>0</v>
      </c>
      <c r="AX78" s="18" t="s">
        <v>439</v>
      </c>
      <c r="AY78" s="24">
        <f t="shared" si="28"/>
        <v>352</v>
      </c>
      <c r="AZ78" s="24">
        <f t="shared" si="29"/>
        <v>1552</v>
      </c>
      <c r="BA78" s="6" t="s">
        <v>440</v>
      </c>
      <c r="BB78" s="3" t="s">
        <v>441</v>
      </c>
      <c r="BC78" s="6" t="s">
        <v>442</v>
      </c>
      <c r="BD78" s="3"/>
      <c r="BE78" s="3"/>
      <c r="BF78" s="3"/>
      <c r="BG78" s="3"/>
      <c r="BH78" s="3" t="s">
        <v>54</v>
      </c>
      <c r="BI78" s="3">
        <v>492074607</v>
      </c>
      <c r="BJ78" s="3" t="s">
        <v>443</v>
      </c>
      <c r="BK78" s="4">
        <v>45812.445960648147</v>
      </c>
      <c r="BL78" s="3"/>
      <c r="BM78" s="3"/>
      <c r="BN78" s="3" t="s">
        <v>44</v>
      </c>
      <c r="BO78" s="3" t="s">
        <v>45</v>
      </c>
      <c r="BP78" s="3" t="s">
        <v>46</v>
      </c>
      <c r="BQ78" s="3"/>
      <c r="BR78" s="3">
        <v>77</v>
      </c>
    </row>
    <row r="79" spans="1:70" x14ac:dyDescent="0.45">
      <c r="A79" s="2">
        <v>45811.8715075</v>
      </c>
      <c r="B79" s="2">
        <v>45812.499995266196</v>
      </c>
      <c r="D79" s="17">
        <v>45811</v>
      </c>
      <c r="E79" s="3" t="s">
        <v>47</v>
      </c>
      <c r="F79" s="3" t="s">
        <v>41</v>
      </c>
      <c r="G79" s="3" t="s">
        <v>438</v>
      </c>
      <c r="H79" s="3">
        <v>2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 t="s">
        <v>1390</v>
      </c>
      <c r="O79" s="3">
        <v>48</v>
      </c>
      <c r="P79" s="3">
        <v>4</v>
      </c>
      <c r="Q79" s="3">
        <f t="shared" si="15"/>
        <v>192</v>
      </c>
      <c r="R79" s="3" t="s">
        <v>49</v>
      </c>
      <c r="S79" s="3">
        <v>4</v>
      </c>
      <c r="T79" s="3">
        <v>0</v>
      </c>
      <c r="U79" s="25">
        <v>4800</v>
      </c>
      <c r="V79" s="3">
        <v>0</v>
      </c>
      <c r="W79" s="3">
        <v>0</v>
      </c>
      <c r="X79" s="3">
        <v>0</v>
      </c>
      <c r="Y79" s="3" t="s">
        <v>43</v>
      </c>
      <c r="Z79" s="3">
        <v>12</v>
      </c>
      <c r="AA79" s="3">
        <f t="shared" si="16"/>
        <v>108</v>
      </c>
      <c r="AB79" s="3">
        <v>6</v>
      </c>
      <c r="AC79" s="3">
        <f t="shared" si="17"/>
        <v>480</v>
      </c>
      <c r="AD79" s="3">
        <v>0</v>
      </c>
      <c r="AE79" s="3">
        <f t="shared" si="18"/>
        <v>0</v>
      </c>
      <c r="AF79" s="3">
        <v>104</v>
      </c>
      <c r="AG79" s="3">
        <f t="shared" si="19"/>
        <v>416</v>
      </c>
      <c r="AH79" s="3">
        <v>0</v>
      </c>
      <c r="AI79" s="3">
        <f t="shared" si="20"/>
        <v>0</v>
      </c>
      <c r="AJ79" s="3">
        <v>0</v>
      </c>
      <c r="AK79" s="3">
        <f t="shared" si="21"/>
        <v>0</v>
      </c>
      <c r="AL79" s="3">
        <v>0</v>
      </c>
      <c r="AM79" s="3">
        <f t="shared" si="22"/>
        <v>0</v>
      </c>
      <c r="AN79" s="3">
        <v>0</v>
      </c>
      <c r="AO79" s="3">
        <f t="shared" si="23"/>
        <v>0</v>
      </c>
      <c r="AP79" s="3">
        <v>0</v>
      </c>
      <c r="AQ79" s="3">
        <f t="shared" si="24"/>
        <v>0</v>
      </c>
      <c r="AR79" s="3">
        <v>0</v>
      </c>
      <c r="AS79" s="3">
        <f t="shared" si="25"/>
        <v>0</v>
      </c>
      <c r="AT79" s="3">
        <v>0</v>
      </c>
      <c r="AU79" s="3">
        <f t="shared" si="26"/>
        <v>0</v>
      </c>
      <c r="AV79" s="3">
        <v>0</v>
      </c>
      <c r="AW79" s="3">
        <f t="shared" si="27"/>
        <v>0</v>
      </c>
      <c r="AX79" s="18" t="s">
        <v>444</v>
      </c>
      <c r="AY79" s="24">
        <f t="shared" si="28"/>
        <v>1004</v>
      </c>
      <c r="AZ79" s="24">
        <f t="shared" si="29"/>
        <v>5804</v>
      </c>
      <c r="BA79" s="6" t="s">
        <v>445</v>
      </c>
      <c r="BB79" s="3" t="s">
        <v>446</v>
      </c>
      <c r="BC79" s="6" t="s">
        <v>447</v>
      </c>
      <c r="BD79" s="3"/>
      <c r="BE79" s="3"/>
      <c r="BF79" s="3"/>
      <c r="BG79" s="3"/>
      <c r="BH79" s="3" t="s">
        <v>54</v>
      </c>
      <c r="BI79" s="3">
        <v>492074696</v>
      </c>
      <c r="BJ79" s="3" t="s">
        <v>448</v>
      </c>
      <c r="BK79" s="4">
        <v>45812.446076388893</v>
      </c>
      <c r="BL79" s="3"/>
      <c r="BM79" s="3"/>
      <c r="BN79" s="3" t="s">
        <v>44</v>
      </c>
      <c r="BO79" s="3" t="s">
        <v>45</v>
      </c>
      <c r="BP79" s="3" t="s">
        <v>46</v>
      </c>
      <c r="BQ79" s="3"/>
      <c r="BR79" s="3">
        <v>78</v>
      </c>
    </row>
    <row r="80" spans="1:70" x14ac:dyDescent="0.45">
      <c r="A80" s="2">
        <v>45811.889127685186</v>
      </c>
      <c r="B80" s="2">
        <v>45812.500494687498</v>
      </c>
      <c r="D80" s="17">
        <v>45811</v>
      </c>
      <c r="E80" s="3" t="s">
        <v>47</v>
      </c>
      <c r="F80" s="3" t="s">
        <v>41</v>
      </c>
      <c r="G80" s="3" t="s">
        <v>438</v>
      </c>
      <c r="H80" s="3">
        <v>3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 t="s">
        <v>1391</v>
      </c>
      <c r="O80" s="3">
        <v>48</v>
      </c>
      <c r="P80" s="3">
        <v>5</v>
      </c>
      <c r="Q80" s="3">
        <f t="shared" si="15"/>
        <v>240</v>
      </c>
      <c r="R80" s="3" t="s">
        <v>49</v>
      </c>
      <c r="S80" s="3">
        <v>5</v>
      </c>
      <c r="T80" s="3">
        <v>0</v>
      </c>
      <c r="U80" s="25">
        <v>6000</v>
      </c>
      <c r="V80" s="3">
        <v>0</v>
      </c>
      <c r="W80" s="3">
        <v>0</v>
      </c>
      <c r="X80" s="3">
        <v>0</v>
      </c>
      <c r="Y80" s="3" t="s">
        <v>43</v>
      </c>
      <c r="Z80" s="3">
        <v>24</v>
      </c>
      <c r="AA80" s="3">
        <f t="shared" si="16"/>
        <v>216</v>
      </c>
      <c r="AB80" s="3">
        <v>16</v>
      </c>
      <c r="AC80" s="3">
        <f t="shared" si="17"/>
        <v>1280</v>
      </c>
      <c r="AD80" s="3">
        <v>100</v>
      </c>
      <c r="AE80" s="3">
        <f t="shared" si="18"/>
        <v>200</v>
      </c>
      <c r="AF80" s="3">
        <v>128</v>
      </c>
      <c r="AG80" s="3">
        <f t="shared" si="19"/>
        <v>512</v>
      </c>
      <c r="AH80" s="3">
        <v>0</v>
      </c>
      <c r="AI80" s="3">
        <f t="shared" si="20"/>
        <v>0</v>
      </c>
      <c r="AJ80" s="3">
        <v>0</v>
      </c>
      <c r="AK80" s="3">
        <f t="shared" si="21"/>
        <v>0</v>
      </c>
      <c r="AL80" s="3">
        <v>0</v>
      </c>
      <c r="AM80" s="3">
        <f t="shared" si="22"/>
        <v>0</v>
      </c>
      <c r="AN80" s="3">
        <v>0</v>
      </c>
      <c r="AO80" s="3">
        <f t="shared" si="23"/>
        <v>0</v>
      </c>
      <c r="AP80" s="3">
        <v>0</v>
      </c>
      <c r="AQ80" s="3">
        <f t="shared" si="24"/>
        <v>0</v>
      </c>
      <c r="AR80" s="3">
        <v>0</v>
      </c>
      <c r="AS80" s="3">
        <f t="shared" si="25"/>
        <v>0</v>
      </c>
      <c r="AT80" s="3">
        <v>0</v>
      </c>
      <c r="AU80" s="3">
        <f t="shared" si="26"/>
        <v>0</v>
      </c>
      <c r="AV80" s="3">
        <v>0</v>
      </c>
      <c r="AW80" s="3">
        <f t="shared" si="27"/>
        <v>0</v>
      </c>
      <c r="AX80" s="18" t="s">
        <v>449</v>
      </c>
      <c r="AY80" s="24">
        <f t="shared" si="28"/>
        <v>2208</v>
      </c>
      <c r="AZ80" s="24">
        <f t="shared" si="29"/>
        <v>8208</v>
      </c>
      <c r="BA80" s="6" t="s">
        <v>450</v>
      </c>
      <c r="BB80" s="3" t="s">
        <v>451</v>
      </c>
      <c r="BC80" s="6" t="s">
        <v>452</v>
      </c>
      <c r="BD80" s="3"/>
      <c r="BE80" s="3"/>
      <c r="BF80" s="3"/>
      <c r="BG80" s="3"/>
      <c r="BH80" s="3" t="s">
        <v>54</v>
      </c>
      <c r="BI80" s="3">
        <v>492074758</v>
      </c>
      <c r="BJ80" s="3" t="s">
        <v>453</v>
      </c>
      <c r="BK80" s="4">
        <v>45812.446134259262</v>
      </c>
      <c r="BL80" s="3"/>
      <c r="BM80" s="3"/>
      <c r="BN80" s="3" t="s">
        <v>44</v>
      </c>
      <c r="BO80" s="3" t="s">
        <v>45</v>
      </c>
      <c r="BP80" s="3" t="s">
        <v>46</v>
      </c>
      <c r="BQ80" s="3"/>
      <c r="BR80" s="3">
        <v>79</v>
      </c>
    </row>
    <row r="81" spans="1:70" x14ac:dyDescent="0.45">
      <c r="A81" s="2">
        <v>45811.890106828701</v>
      </c>
      <c r="B81" s="2">
        <v>45812.501099074078</v>
      </c>
      <c r="D81" s="17">
        <v>45811</v>
      </c>
      <c r="E81" s="3" t="s">
        <v>47</v>
      </c>
      <c r="F81" s="3" t="s">
        <v>41</v>
      </c>
      <c r="G81" s="3" t="s">
        <v>438</v>
      </c>
      <c r="H81" s="3">
        <v>4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 t="s">
        <v>1392</v>
      </c>
      <c r="O81" s="3">
        <v>24</v>
      </c>
      <c r="P81" s="3">
        <v>4</v>
      </c>
      <c r="Q81" s="3">
        <f t="shared" si="15"/>
        <v>96</v>
      </c>
      <c r="R81" s="3" t="s">
        <v>49</v>
      </c>
      <c r="S81" s="3">
        <v>4</v>
      </c>
      <c r="T81" s="3">
        <v>0</v>
      </c>
      <c r="U81" s="25">
        <v>2400</v>
      </c>
      <c r="V81" s="3">
        <v>0</v>
      </c>
      <c r="W81" s="3">
        <v>0</v>
      </c>
      <c r="X81" s="3">
        <v>0</v>
      </c>
      <c r="Y81" s="3" t="s">
        <v>43</v>
      </c>
      <c r="Z81" s="3">
        <v>18</v>
      </c>
      <c r="AA81" s="3">
        <f t="shared" si="16"/>
        <v>162</v>
      </c>
      <c r="AB81" s="3">
        <v>4</v>
      </c>
      <c r="AC81" s="3">
        <f t="shared" si="17"/>
        <v>320</v>
      </c>
      <c r="AD81" s="3">
        <v>50</v>
      </c>
      <c r="AE81" s="3">
        <f t="shared" si="18"/>
        <v>100</v>
      </c>
      <c r="AF81" s="3">
        <v>72</v>
      </c>
      <c r="AG81" s="3">
        <f t="shared" si="19"/>
        <v>288</v>
      </c>
      <c r="AH81" s="3">
        <v>0</v>
      </c>
      <c r="AI81" s="3">
        <f t="shared" si="20"/>
        <v>0</v>
      </c>
      <c r="AJ81" s="3">
        <v>0</v>
      </c>
      <c r="AK81" s="3">
        <f t="shared" si="21"/>
        <v>0</v>
      </c>
      <c r="AL81" s="3">
        <v>0</v>
      </c>
      <c r="AM81" s="3">
        <f t="shared" si="22"/>
        <v>0</v>
      </c>
      <c r="AN81" s="3">
        <v>0</v>
      </c>
      <c r="AO81" s="3">
        <f t="shared" si="23"/>
        <v>0</v>
      </c>
      <c r="AP81" s="3">
        <v>0</v>
      </c>
      <c r="AQ81" s="3">
        <f t="shared" si="24"/>
        <v>0</v>
      </c>
      <c r="AR81" s="3">
        <v>0</v>
      </c>
      <c r="AS81" s="3">
        <f t="shared" si="25"/>
        <v>0</v>
      </c>
      <c r="AT81" s="3">
        <v>0</v>
      </c>
      <c r="AU81" s="3">
        <f t="shared" si="26"/>
        <v>0</v>
      </c>
      <c r="AV81" s="3">
        <v>0</v>
      </c>
      <c r="AW81" s="3">
        <f t="shared" si="27"/>
        <v>0</v>
      </c>
      <c r="AX81" s="18" t="s">
        <v>454</v>
      </c>
      <c r="AY81" s="24">
        <f t="shared" si="28"/>
        <v>870</v>
      </c>
      <c r="AZ81" s="24">
        <f t="shared" si="29"/>
        <v>3270</v>
      </c>
      <c r="BA81" s="6" t="s">
        <v>455</v>
      </c>
      <c r="BB81" s="3" t="s">
        <v>456</v>
      </c>
      <c r="BC81" s="6" t="s">
        <v>457</v>
      </c>
      <c r="BD81" s="3"/>
      <c r="BE81" s="3"/>
      <c r="BF81" s="3"/>
      <c r="BG81" s="3"/>
      <c r="BH81" s="3" t="s">
        <v>54</v>
      </c>
      <c r="BI81" s="3">
        <v>492074894</v>
      </c>
      <c r="BJ81" s="3" t="s">
        <v>458</v>
      </c>
      <c r="BK81" s="4">
        <v>45812.446284722217</v>
      </c>
      <c r="BL81" s="3"/>
      <c r="BM81" s="3"/>
      <c r="BN81" s="3" t="s">
        <v>44</v>
      </c>
      <c r="BO81" s="3" t="s">
        <v>45</v>
      </c>
      <c r="BP81" s="3" t="s">
        <v>46</v>
      </c>
      <c r="BQ81" s="3"/>
      <c r="BR81" s="3">
        <v>80</v>
      </c>
    </row>
    <row r="82" spans="1:70" x14ac:dyDescent="0.45">
      <c r="A82" s="2">
        <v>45811.891499363417</v>
      </c>
      <c r="B82" s="2">
        <v>45812.501550844907</v>
      </c>
      <c r="D82" s="17">
        <v>45811</v>
      </c>
      <c r="E82" s="3" t="s">
        <v>47</v>
      </c>
      <c r="F82" s="3" t="s">
        <v>41</v>
      </c>
      <c r="G82" s="3" t="s">
        <v>438</v>
      </c>
      <c r="H82" s="3">
        <v>5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 t="s">
        <v>1393</v>
      </c>
      <c r="O82" s="3">
        <v>96</v>
      </c>
      <c r="P82" s="3">
        <v>3</v>
      </c>
      <c r="Q82" s="3">
        <f t="shared" si="15"/>
        <v>288</v>
      </c>
      <c r="R82" s="3" t="s">
        <v>49</v>
      </c>
      <c r="S82" s="3">
        <v>3</v>
      </c>
      <c r="T82" s="3">
        <v>0</v>
      </c>
      <c r="U82" s="25">
        <v>7200</v>
      </c>
      <c r="V82" s="3">
        <v>0</v>
      </c>
      <c r="W82" s="3">
        <v>0</v>
      </c>
      <c r="X82" s="3">
        <v>0</v>
      </c>
      <c r="Y82" s="3" t="s">
        <v>43</v>
      </c>
      <c r="Z82" s="3">
        <v>0</v>
      </c>
      <c r="AA82" s="3">
        <f t="shared" si="16"/>
        <v>0</v>
      </c>
      <c r="AB82" s="3">
        <v>8</v>
      </c>
      <c r="AC82" s="3">
        <f t="shared" si="17"/>
        <v>640</v>
      </c>
      <c r="AD82" s="3">
        <v>0</v>
      </c>
      <c r="AE82" s="3">
        <f t="shared" si="18"/>
        <v>0</v>
      </c>
      <c r="AF82" s="3">
        <v>104</v>
      </c>
      <c r="AG82" s="3">
        <f t="shared" si="19"/>
        <v>416</v>
      </c>
      <c r="AH82" s="3">
        <v>0</v>
      </c>
      <c r="AI82" s="3">
        <f t="shared" si="20"/>
        <v>0</v>
      </c>
      <c r="AJ82" s="3">
        <v>0</v>
      </c>
      <c r="AK82" s="3">
        <f t="shared" si="21"/>
        <v>0</v>
      </c>
      <c r="AL82" s="3">
        <v>0</v>
      </c>
      <c r="AM82" s="3">
        <f t="shared" si="22"/>
        <v>0</v>
      </c>
      <c r="AN82" s="3">
        <v>0</v>
      </c>
      <c r="AO82" s="3">
        <f t="shared" si="23"/>
        <v>0</v>
      </c>
      <c r="AP82" s="3">
        <v>0</v>
      </c>
      <c r="AQ82" s="3">
        <f t="shared" si="24"/>
        <v>0</v>
      </c>
      <c r="AR82" s="3">
        <v>0</v>
      </c>
      <c r="AS82" s="3">
        <f t="shared" si="25"/>
        <v>0</v>
      </c>
      <c r="AT82" s="3">
        <v>0</v>
      </c>
      <c r="AU82" s="3">
        <f t="shared" si="26"/>
        <v>0</v>
      </c>
      <c r="AV82" s="3">
        <v>0</v>
      </c>
      <c r="AW82" s="3">
        <f t="shared" si="27"/>
        <v>0</v>
      </c>
      <c r="AX82" s="18" t="s">
        <v>459</v>
      </c>
      <c r="AY82" s="24">
        <f t="shared" si="28"/>
        <v>1056</v>
      </c>
      <c r="AZ82" s="24">
        <f t="shared" si="29"/>
        <v>8256</v>
      </c>
      <c r="BA82" s="6" t="s">
        <v>460</v>
      </c>
      <c r="BB82" s="3" t="s">
        <v>461</v>
      </c>
      <c r="BC82" s="6" t="s">
        <v>462</v>
      </c>
      <c r="BD82" s="3"/>
      <c r="BE82" s="3"/>
      <c r="BF82" s="3"/>
      <c r="BG82" s="3"/>
      <c r="BH82" s="3" t="s">
        <v>54</v>
      </c>
      <c r="BI82" s="3">
        <v>492075024</v>
      </c>
      <c r="BJ82" s="3" t="s">
        <v>463</v>
      </c>
      <c r="BK82" s="4">
        <v>45812.446435185193</v>
      </c>
      <c r="BL82" s="3"/>
      <c r="BM82" s="3"/>
      <c r="BN82" s="3" t="s">
        <v>44</v>
      </c>
      <c r="BO82" s="3" t="s">
        <v>45</v>
      </c>
      <c r="BP82" s="3" t="s">
        <v>46</v>
      </c>
      <c r="BQ82" s="3"/>
      <c r="BR82" s="3">
        <v>81</v>
      </c>
    </row>
    <row r="83" spans="1:70" x14ac:dyDescent="0.45">
      <c r="A83" s="2">
        <v>45811.892856643521</v>
      </c>
      <c r="B83" s="2">
        <v>45812.501930729173</v>
      </c>
      <c r="D83" s="17">
        <v>45811</v>
      </c>
      <c r="E83" s="3" t="s">
        <v>47</v>
      </c>
      <c r="F83" s="3" t="s">
        <v>41</v>
      </c>
      <c r="G83" s="3">
        <v>20</v>
      </c>
      <c r="H83" s="3">
        <v>6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 t="s">
        <v>1394</v>
      </c>
      <c r="O83" s="3">
        <v>60</v>
      </c>
      <c r="P83" s="3">
        <v>2</v>
      </c>
      <c r="Q83" s="3">
        <f t="shared" si="15"/>
        <v>120</v>
      </c>
      <c r="R83" s="3" t="s">
        <v>49</v>
      </c>
      <c r="S83" s="3">
        <v>2</v>
      </c>
      <c r="T83" s="3">
        <v>0</v>
      </c>
      <c r="U83" s="25">
        <v>12000</v>
      </c>
      <c r="V83" s="3">
        <v>0</v>
      </c>
      <c r="W83" s="3">
        <v>0</v>
      </c>
      <c r="X83" s="3">
        <v>0</v>
      </c>
      <c r="Y83" s="3" t="s">
        <v>43</v>
      </c>
      <c r="Z83" s="3">
        <v>0</v>
      </c>
      <c r="AA83" s="3">
        <f t="shared" si="16"/>
        <v>0</v>
      </c>
      <c r="AB83" s="3">
        <v>6</v>
      </c>
      <c r="AC83" s="3">
        <f t="shared" si="17"/>
        <v>480</v>
      </c>
      <c r="AD83" s="3">
        <v>100</v>
      </c>
      <c r="AE83" s="3">
        <f t="shared" si="18"/>
        <v>200</v>
      </c>
      <c r="AF83" s="3">
        <v>35</v>
      </c>
      <c r="AG83" s="3">
        <f t="shared" si="19"/>
        <v>140</v>
      </c>
      <c r="AH83" s="3">
        <v>0</v>
      </c>
      <c r="AI83" s="3">
        <f t="shared" si="20"/>
        <v>0</v>
      </c>
      <c r="AJ83" s="3">
        <v>0</v>
      </c>
      <c r="AK83" s="3">
        <f t="shared" si="21"/>
        <v>0</v>
      </c>
      <c r="AL83" s="3">
        <v>0</v>
      </c>
      <c r="AM83" s="3">
        <f t="shared" si="22"/>
        <v>0</v>
      </c>
      <c r="AN83" s="3">
        <v>0</v>
      </c>
      <c r="AO83" s="3">
        <f t="shared" si="23"/>
        <v>0</v>
      </c>
      <c r="AP83" s="3">
        <v>0</v>
      </c>
      <c r="AQ83" s="3">
        <f t="shared" si="24"/>
        <v>0</v>
      </c>
      <c r="AR83" s="3">
        <v>0</v>
      </c>
      <c r="AS83" s="3">
        <f t="shared" si="25"/>
        <v>0</v>
      </c>
      <c r="AT83" s="3">
        <v>0</v>
      </c>
      <c r="AU83" s="3">
        <f t="shared" si="26"/>
        <v>0</v>
      </c>
      <c r="AV83" s="3">
        <v>0</v>
      </c>
      <c r="AW83" s="3">
        <f t="shared" si="27"/>
        <v>0</v>
      </c>
      <c r="AX83" s="18" t="s">
        <v>464</v>
      </c>
      <c r="AY83" s="24">
        <f t="shared" si="28"/>
        <v>820</v>
      </c>
      <c r="AZ83" s="24">
        <f t="shared" si="29"/>
        <v>12820</v>
      </c>
      <c r="BA83" s="6" t="s">
        <v>465</v>
      </c>
      <c r="BB83" s="3" t="s">
        <v>466</v>
      </c>
      <c r="BC83" s="6" t="s">
        <v>467</v>
      </c>
      <c r="BD83" s="3"/>
      <c r="BE83" s="3"/>
      <c r="BF83" s="3"/>
      <c r="BG83" s="3"/>
      <c r="BH83" s="3" t="s">
        <v>54</v>
      </c>
      <c r="BI83" s="3">
        <v>492075181</v>
      </c>
      <c r="BJ83" s="3" t="s">
        <v>468</v>
      </c>
      <c r="BK83" s="4">
        <v>45812.446585648147</v>
      </c>
      <c r="BL83" s="3"/>
      <c r="BM83" s="3"/>
      <c r="BN83" s="3" t="s">
        <v>44</v>
      </c>
      <c r="BO83" s="3" t="s">
        <v>45</v>
      </c>
      <c r="BP83" s="3" t="s">
        <v>46</v>
      </c>
      <c r="BQ83" s="3"/>
      <c r="BR83" s="3">
        <v>82</v>
      </c>
    </row>
    <row r="84" spans="1:70" x14ac:dyDescent="0.45">
      <c r="A84" s="2">
        <v>45811.894099780089</v>
      </c>
      <c r="B84" s="2">
        <v>45812.502359375001</v>
      </c>
      <c r="D84" s="17">
        <v>45811</v>
      </c>
      <c r="E84" s="3" t="s">
        <v>47</v>
      </c>
      <c r="F84" s="3" t="s">
        <v>41</v>
      </c>
      <c r="G84" s="3" t="s">
        <v>438</v>
      </c>
      <c r="H84" s="3">
        <v>7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 t="s">
        <v>1395</v>
      </c>
      <c r="O84" s="3">
        <v>60</v>
      </c>
      <c r="P84" s="3">
        <v>5</v>
      </c>
      <c r="Q84" s="3">
        <f t="shared" si="15"/>
        <v>300</v>
      </c>
      <c r="R84" s="3" t="s">
        <v>49</v>
      </c>
      <c r="S84" s="3">
        <v>5</v>
      </c>
      <c r="T84" s="3">
        <v>0</v>
      </c>
      <c r="U84" s="25">
        <v>7500</v>
      </c>
      <c r="V84" s="3">
        <v>0</v>
      </c>
      <c r="W84" s="3">
        <v>0</v>
      </c>
      <c r="X84" s="3">
        <v>0</v>
      </c>
      <c r="Y84" s="3" t="s">
        <v>43</v>
      </c>
      <c r="Z84" s="3">
        <v>0</v>
      </c>
      <c r="AA84" s="3">
        <f t="shared" si="16"/>
        <v>0</v>
      </c>
      <c r="AB84" s="3">
        <v>6</v>
      </c>
      <c r="AC84" s="3">
        <f t="shared" si="17"/>
        <v>480</v>
      </c>
      <c r="AD84" s="3">
        <v>100</v>
      </c>
      <c r="AE84" s="3">
        <f t="shared" si="18"/>
        <v>200</v>
      </c>
      <c r="AF84" s="3">
        <v>35</v>
      </c>
      <c r="AG84" s="3">
        <f t="shared" si="19"/>
        <v>140</v>
      </c>
      <c r="AH84" s="3">
        <v>0</v>
      </c>
      <c r="AI84" s="3">
        <f t="shared" si="20"/>
        <v>0</v>
      </c>
      <c r="AJ84" s="3">
        <v>0</v>
      </c>
      <c r="AK84" s="3">
        <f t="shared" si="21"/>
        <v>0</v>
      </c>
      <c r="AL84" s="3">
        <v>0</v>
      </c>
      <c r="AM84" s="3">
        <f t="shared" si="22"/>
        <v>0</v>
      </c>
      <c r="AN84" s="3">
        <v>0</v>
      </c>
      <c r="AO84" s="3">
        <f t="shared" si="23"/>
        <v>0</v>
      </c>
      <c r="AP84" s="3">
        <v>0</v>
      </c>
      <c r="AQ84" s="3">
        <f t="shared" si="24"/>
        <v>0</v>
      </c>
      <c r="AR84" s="3">
        <v>0</v>
      </c>
      <c r="AS84" s="3">
        <f t="shared" si="25"/>
        <v>0</v>
      </c>
      <c r="AT84" s="3">
        <v>0</v>
      </c>
      <c r="AU84" s="3">
        <f t="shared" si="26"/>
        <v>0</v>
      </c>
      <c r="AV84" s="3">
        <v>0</v>
      </c>
      <c r="AW84" s="3">
        <f t="shared" si="27"/>
        <v>0</v>
      </c>
      <c r="AX84" s="18" t="s">
        <v>469</v>
      </c>
      <c r="AY84" s="24">
        <f t="shared" si="28"/>
        <v>820</v>
      </c>
      <c r="AZ84" s="24">
        <f t="shared" si="29"/>
        <v>8320</v>
      </c>
      <c r="BA84" s="6" t="s">
        <v>470</v>
      </c>
      <c r="BB84" s="3" t="s">
        <v>471</v>
      </c>
      <c r="BC84" s="6" t="s">
        <v>472</v>
      </c>
      <c r="BD84" s="3"/>
      <c r="BE84" s="3"/>
      <c r="BF84" s="3"/>
      <c r="BG84" s="3"/>
      <c r="BH84" s="3" t="s">
        <v>54</v>
      </c>
      <c r="BI84" s="3">
        <v>492075437</v>
      </c>
      <c r="BJ84" s="3" t="s">
        <v>473</v>
      </c>
      <c r="BK84" s="4">
        <v>45812.446828703702</v>
      </c>
      <c r="BL84" s="3"/>
      <c r="BM84" s="3"/>
      <c r="BN84" s="3" t="s">
        <v>44</v>
      </c>
      <c r="BO84" s="3" t="s">
        <v>45</v>
      </c>
      <c r="BP84" s="3" t="s">
        <v>46</v>
      </c>
      <c r="BQ84" s="3"/>
      <c r="BR84" s="3">
        <v>83</v>
      </c>
    </row>
    <row r="85" spans="1:70" x14ac:dyDescent="0.45">
      <c r="A85" s="2">
        <v>45811.895545567131</v>
      </c>
      <c r="B85" s="2">
        <v>45812.503041736112</v>
      </c>
      <c r="D85" s="17">
        <v>45811</v>
      </c>
      <c r="E85" s="3" t="s">
        <v>47</v>
      </c>
      <c r="F85" s="3" t="s">
        <v>41</v>
      </c>
      <c r="G85" s="3" t="s">
        <v>438</v>
      </c>
      <c r="H85" s="3">
        <v>8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 t="s">
        <v>1396</v>
      </c>
      <c r="O85" s="3">
        <v>72</v>
      </c>
      <c r="P85" s="3">
        <v>5</v>
      </c>
      <c r="Q85" s="3">
        <f t="shared" si="15"/>
        <v>360</v>
      </c>
      <c r="R85" s="3" t="s">
        <v>49</v>
      </c>
      <c r="S85" s="3">
        <v>5</v>
      </c>
      <c r="T85" s="3">
        <v>0</v>
      </c>
      <c r="U85" s="25">
        <v>9000</v>
      </c>
      <c r="V85" s="3">
        <v>0</v>
      </c>
      <c r="W85" s="3">
        <v>0</v>
      </c>
      <c r="X85" s="3">
        <v>0</v>
      </c>
      <c r="Y85" s="3" t="s">
        <v>43</v>
      </c>
      <c r="Z85" s="3">
        <v>0</v>
      </c>
      <c r="AA85" s="3">
        <f t="shared" si="16"/>
        <v>0</v>
      </c>
      <c r="AB85" s="3">
        <v>14</v>
      </c>
      <c r="AC85" s="3">
        <f t="shared" si="17"/>
        <v>1120</v>
      </c>
      <c r="AD85" s="3">
        <v>0</v>
      </c>
      <c r="AE85" s="3">
        <f t="shared" si="18"/>
        <v>0</v>
      </c>
      <c r="AF85" s="3">
        <v>96</v>
      </c>
      <c r="AG85" s="3">
        <f t="shared" si="19"/>
        <v>384</v>
      </c>
      <c r="AH85" s="3">
        <v>0</v>
      </c>
      <c r="AI85" s="3">
        <f t="shared" si="20"/>
        <v>0</v>
      </c>
      <c r="AJ85" s="3">
        <v>0</v>
      </c>
      <c r="AK85" s="3">
        <f t="shared" si="21"/>
        <v>0</v>
      </c>
      <c r="AL85" s="3">
        <v>0</v>
      </c>
      <c r="AM85" s="3">
        <f t="shared" si="22"/>
        <v>0</v>
      </c>
      <c r="AN85" s="3">
        <v>0</v>
      </c>
      <c r="AO85" s="3">
        <f t="shared" si="23"/>
        <v>0</v>
      </c>
      <c r="AP85" s="3">
        <v>0</v>
      </c>
      <c r="AQ85" s="3">
        <f t="shared" si="24"/>
        <v>0</v>
      </c>
      <c r="AR85" s="3">
        <v>0</v>
      </c>
      <c r="AS85" s="3">
        <f t="shared" si="25"/>
        <v>0</v>
      </c>
      <c r="AT85" s="3">
        <v>0</v>
      </c>
      <c r="AU85" s="3">
        <f t="shared" si="26"/>
        <v>0</v>
      </c>
      <c r="AV85" s="3">
        <v>0</v>
      </c>
      <c r="AW85" s="3">
        <f t="shared" si="27"/>
        <v>0</v>
      </c>
      <c r="AX85" s="18" t="s">
        <v>474</v>
      </c>
      <c r="AY85" s="24">
        <f t="shared" si="28"/>
        <v>1504</v>
      </c>
      <c r="AZ85" s="24">
        <f t="shared" si="29"/>
        <v>10504</v>
      </c>
      <c r="BA85" s="6" t="s">
        <v>475</v>
      </c>
      <c r="BB85" s="3" t="s">
        <v>476</v>
      </c>
      <c r="BC85" s="6" t="s">
        <v>477</v>
      </c>
      <c r="BD85" s="3"/>
      <c r="BE85" s="3"/>
      <c r="BF85" s="3"/>
      <c r="BG85" s="3"/>
      <c r="BH85" s="3" t="s">
        <v>54</v>
      </c>
      <c r="BI85" s="3">
        <v>492075607</v>
      </c>
      <c r="BJ85" s="3" t="s">
        <v>478</v>
      </c>
      <c r="BK85" s="4">
        <v>45812.446979166663</v>
      </c>
      <c r="BL85" s="3"/>
      <c r="BM85" s="3"/>
      <c r="BN85" s="3" t="s">
        <v>44</v>
      </c>
      <c r="BO85" s="3" t="s">
        <v>45</v>
      </c>
      <c r="BP85" s="3" t="s">
        <v>46</v>
      </c>
      <c r="BQ85" s="3"/>
      <c r="BR85" s="3">
        <v>84</v>
      </c>
    </row>
    <row r="86" spans="1:70" x14ac:dyDescent="0.45">
      <c r="A86" s="2">
        <v>45811.896498263894</v>
      </c>
      <c r="B86" s="2">
        <v>45812.503580034732</v>
      </c>
      <c r="D86" s="17">
        <v>45811</v>
      </c>
      <c r="E86" s="3" t="s">
        <v>47</v>
      </c>
      <c r="F86" s="3" t="s">
        <v>41</v>
      </c>
      <c r="G86" s="3" t="s">
        <v>438</v>
      </c>
      <c r="H86" s="3">
        <v>9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 t="s">
        <v>1397</v>
      </c>
      <c r="O86" s="3">
        <v>72</v>
      </c>
      <c r="P86" s="3">
        <v>4</v>
      </c>
      <c r="Q86" s="3">
        <f t="shared" si="15"/>
        <v>288</v>
      </c>
      <c r="R86" s="3" t="s">
        <v>49</v>
      </c>
      <c r="S86" s="3">
        <v>4</v>
      </c>
      <c r="T86" s="3">
        <v>0</v>
      </c>
      <c r="U86" s="25">
        <v>7200</v>
      </c>
      <c r="V86" s="3">
        <v>0</v>
      </c>
      <c r="W86" s="3">
        <v>0</v>
      </c>
      <c r="X86" s="3">
        <v>0</v>
      </c>
      <c r="Y86" s="3" t="s">
        <v>43</v>
      </c>
      <c r="Z86" s="3">
        <v>0</v>
      </c>
      <c r="AA86" s="3">
        <f t="shared" si="16"/>
        <v>0</v>
      </c>
      <c r="AB86" s="3">
        <v>10</v>
      </c>
      <c r="AC86" s="3">
        <f t="shared" si="17"/>
        <v>800</v>
      </c>
      <c r="AD86" s="3">
        <v>0</v>
      </c>
      <c r="AE86" s="3">
        <f t="shared" si="18"/>
        <v>0</v>
      </c>
      <c r="AF86" s="3">
        <v>78</v>
      </c>
      <c r="AG86" s="3">
        <f t="shared" si="19"/>
        <v>312</v>
      </c>
      <c r="AH86" s="3">
        <v>0</v>
      </c>
      <c r="AI86" s="3">
        <f t="shared" si="20"/>
        <v>0</v>
      </c>
      <c r="AJ86" s="3">
        <v>0</v>
      </c>
      <c r="AK86" s="3">
        <f t="shared" si="21"/>
        <v>0</v>
      </c>
      <c r="AL86" s="3">
        <v>0</v>
      </c>
      <c r="AM86" s="3">
        <f t="shared" si="22"/>
        <v>0</v>
      </c>
      <c r="AN86" s="3">
        <v>0</v>
      </c>
      <c r="AO86" s="3">
        <f t="shared" si="23"/>
        <v>0</v>
      </c>
      <c r="AP86" s="3">
        <v>0</v>
      </c>
      <c r="AQ86" s="3">
        <f t="shared" si="24"/>
        <v>0</v>
      </c>
      <c r="AR86" s="3">
        <v>0</v>
      </c>
      <c r="AS86" s="3">
        <f t="shared" si="25"/>
        <v>0</v>
      </c>
      <c r="AT86" s="3">
        <v>0</v>
      </c>
      <c r="AU86" s="3">
        <f t="shared" si="26"/>
        <v>0</v>
      </c>
      <c r="AV86" s="3">
        <v>0</v>
      </c>
      <c r="AW86" s="3">
        <f t="shared" si="27"/>
        <v>0</v>
      </c>
      <c r="AX86" s="18" t="s">
        <v>479</v>
      </c>
      <c r="AY86" s="24">
        <f t="shared" si="28"/>
        <v>1112</v>
      </c>
      <c r="AZ86" s="24">
        <f t="shared" si="29"/>
        <v>8312</v>
      </c>
      <c r="BA86" s="6" t="s">
        <v>480</v>
      </c>
      <c r="BB86" s="3" t="s">
        <v>481</v>
      </c>
      <c r="BC86" s="6" t="s">
        <v>482</v>
      </c>
      <c r="BD86" s="3"/>
      <c r="BE86" s="3"/>
      <c r="BF86" s="3"/>
      <c r="BG86" s="3"/>
      <c r="BH86" s="3" t="s">
        <v>54</v>
      </c>
      <c r="BI86" s="3">
        <v>492075872</v>
      </c>
      <c r="BJ86" s="3" t="s">
        <v>483</v>
      </c>
      <c r="BK86" s="4">
        <v>45812.447199074071</v>
      </c>
      <c r="BL86" s="3"/>
      <c r="BM86" s="3"/>
      <c r="BN86" s="3" t="s">
        <v>44</v>
      </c>
      <c r="BO86" s="3" t="s">
        <v>45</v>
      </c>
      <c r="BP86" s="3" t="s">
        <v>46</v>
      </c>
      <c r="BQ86" s="3"/>
      <c r="BR86" s="3">
        <v>85</v>
      </c>
    </row>
    <row r="87" spans="1:70" x14ac:dyDescent="0.45">
      <c r="A87" s="2">
        <v>45810.916362523138</v>
      </c>
      <c r="B87" s="2">
        <v>45812.379366932873</v>
      </c>
      <c r="D87" s="17">
        <v>45810</v>
      </c>
      <c r="E87" s="3" t="s">
        <v>421</v>
      </c>
      <c r="F87" s="3" t="s">
        <v>41</v>
      </c>
      <c r="G87" s="3">
        <v>11</v>
      </c>
      <c r="H87" s="3">
        <v>2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 t="s">
        <v>1398</v>
      </c>
      <c r="O87" s="3">
        <v>100</v>
      </c>
      <c r="P87" s="3">
        <v>2</v>
      </c>
      <c r="Q87" s="3">
        <f t="shared" si="15"/>
        <v>200</v>
      </c>
      <c r="R87" s="3" t="s">
        <v>42</v>
      </c>
      <c r="S87" s="3">
        <v>1</v>
      </c>
      <c r="T87" s="3">
        <v>2</v>
      </c>
      <c r="U87" s="25">
        <v>10000</v>
      </c>
      <c r="V87" s="3">
        <v>0</v>
      </c>
      <c r="W87" s="3">
        <v>0</v>
      </c>
      <c r="X87" s="3">
        <v>0</v>
      </c>
      <c r="Y87" s="3" t="s">
        <v>43</v>
      </c>
      <c r="Z87" s="3">
        <v>0</v>
      </c>
      <c r="AA87" s="3">
        <f t="shared" si="16"/>
        <v>0</v>
      </c>
      <c r="AB87" s="3">
        <v>0</v>
      </c>
      <c r="AC87" s="3">
        <f t="shared" si="17"/>
        <v>0</v>
      </c>
      <c r="AD87" s="3">
        <v>0</v>
      </c>
      <c r="AE87" s="3">
        <f t="shared" si="18"/>
        <v>0</v>
      </c>
      <c r="AF87" s="3">
        <v>80</v>
      </c>
      <c r="AG87" s="3">
        <f t="shared" si="19"/>
        <v>320</v>
      </c>
      <c r="AH87" s="3">
        <v>0</v>
      </c>
      <c r="AI87" s="3">
        <f t="shared" si="20"/>
        <v>0</v>
      </c>
      <c r="AJ87" s="3">
        <v>0</v>
      </c>
      <c r="AK87" s="3">
        <f t="shared" si="21"/>
        <v>0</v>
      </c>
      <c r="AL87" s="3">
        <v>0</v>
      </c>
      <c r="AM87" s="3">
        <f t="shared" si="22"/>
        <v>0</v>
      </c>
      <c r="AN87" s="3">
        <v>0</v>
      </c>
      <c r="AO87" s="3">
        <f t="shared" si="23"/>
        <v>0</v>
      </c>
      <c r="AP87" s="3">
        <v>0</v>
      </c>
      <c r="AQ87" s="3">
        <f t="shared" si="24"/>
        <v>0</v>
      </c>
      <c r="AR87" s="3">
        <v>0</v>
      </c>
      <c r="AS87" s="3">
        <f t="shared" si="25"/>
        <v>0</v>
      </c>
      <c r="AT87" s="3">
        <v>0</v>
      </c>
      <c r="AU87" s="3">
        <f t="shared" si="26"/>
        <v>0</v>
      </c>
      <c r="AV87" s="3">
        <v>0</v>
      </c>
      <c r="AW87" s="3">
        <f t="shared" si="27"/>
        <v>0</v>
      </c>
      <c r="AX87" s="18" t="s">
        <v>484</v>
      </c>
      <c r="AY87" s="24">
        <f t="shared" si="28"/>
        <v>320</v>
      </c>
      <c r="AZ87" s="24">
        <f t="shared" si="29"/>
        <v>10320</v>
      </c>
      <c r="BA87" s="6" t="s">
        <v>485</v>
      </c>
      <c r="BB87" s="3" t="s">
        <v>486</v>
      </c>
      <c r="BC87" s="6" t="s">
        <v>487</v>
      </c>
      <c r="BD87" s="3"/>
      <c r="BE87" s="3"/>
      <c r="BF87" s="3"/>
      <c r="BG87" s="3"/>
      <c r="BH87" s="3" t="s">
        <v>426</v>
      </c>
      <c r="BI87" s="3">
        <v>492076093</v>
      </c>
      <c r="BJ87" s="3" t="s">
        <v>488</v>
      </c>
      <c r="BK87" s="4">
        <v>45812.44740740741</v>
      </c>
      <c r="BL87" s="3"/>
      <c r="BM87" s="3"/>
      <c r="BN87" s="3" t="s">
        <v>44</v>
      </c>
      <c r="BO87" s="3" t="s">
        <v>45</v>
      </c>
      <c r="BP87" s="3" t="s">
        <v>46</v>
      </c>
      <c r="BQ87" s="3"/>
      <c r="BR87" s="3">
        <v>86</v>
      </c>
    </row>
    <row r="88" spans="1:70" x14ac:dyDescent="0.45">
      <c r="A88" s="2">
        <v>45811.915279456021</v>
      </c>
      <c r="B88" s="2">
        <v>45812.514243645834</v>
      </c>
      <c r="D88" s="17">
        <v>45811</v>
      </c>
      <c r="E88" s="3" t="s">
        <v>47</v>
      </c>
      <c r="F88" s="3" t="s">
        <v>41</v>
      </c>
      <c r="G88" s="3">
        <v>21</v>
      </c>
      <c r="H88" s="3">
        <v>1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 t="s">
        <v>1399</v>
      </c>
      <c r="O88" s="3">
        <v>72</v>
      </c>
      <c r="P88" s="3">
        <v>5</v>
      </c>
      <c r="Q88" s="3">
        <f t="shared" si="15"/>
        <v>360</v>
      </c>
      <c r="R88" s="3" t="s">
        <v>49</v>
      </c>
      <c r="S88" s="3">
        <v>5</v>
      </c>
      <c r="T88" s="3">
        <v>0</v>
      </c>
      <c r="U88" s="25">
        <v>9000</v>
      </c>
      <c r="V88" s="3">
        <v>0</v>
      </c>
      <c r="W88" s="3">
        <v>0</v>
      </c>
      <c r="X88" s="3">
        <v>0</v>
      </c>
      <c r="Y88" s="3" t="s">
        <v>43</v>
      </c>
      <c r="Z88" s="3">
        <v>0</v>
      </c>
      <c r="AA88" s="3">
        <f t="shared" si="16"/>
        <v>0</v>
      </c>
      <c r="AB88" s="3">
        <v>6</v>
      </c>
      <c r="AC88" s="3">
        <f t="shared" si="17"/>
        <v>480</v>
      </c>
      <c r="AD88" s="3">
        <v>0</v>
      </c>
      <c r="AE88" s="3">
        <f t="shared" si="18"/>
        <v>0</v>
      </c>
      <c r="AF88" s="3">
        <v>96</v>
      </c>
      <c r="AG88" s="3">
        <f t="shared" si="19"/>
        <v>384</v>
      </c>
      <c r="AH88" s="3">
        <v>0</v>
      </c>
      <c r="AI88" s="3">
        <f t="shared" si="20"/>
        <v>0</v>
      </c>
      <c r="AJ88" s="3">
        <v>0</v>
      </c>
      <c r="AK88" s="3">
        <f t="shared" si="21"/>
        <v>0</v>
      </c>
      <c r="AL88" s="3">
        <v>0</v>
      </c>
      <c r="AM88" s="3">
        <f t="shared" si="22"/>
        <v>0</v>
      </c>
      <c r="AN88" s="3">
        <v>0</v>
      </c>
      <c r="AO88" s="3">
        <f t="shared" si="23"/>
        <v>0</v>
      </c>
      <c r="AP88" s="3">
        <v>0</v>
      </c>
      <c r="AQ88" s="3">
        <f t="shared" si="24"/>
        <v>0</v>
      </c>
      <c r="AR88" s="3">
        <v>0</v>
      </c>
      <c r="AS88" s="3">
        <f t="shared" si="25"/>
        <v>0</v>
      </c>
      <c r="AT88" s="3">
        <v>0</v>
      </c>
      <c r="AU88" s="3">
        <f t="shared" si="26"/>
        <v>0</v>
      </c>
      <c r="AV88" s="3">
        <v>0</v>
      </c>
      <c r="AW88" s="3">
        <f t="shared" si="27"/>
        <v>0</v>
      </c>
      <c r="AX88" s="18" t="s">
        <v>489</v>
      </c>
      <c r="AY88" s="24">
        <f t="shared" si="28"/>
        <v>864</v>
      </c>
      <c r="AZ88" s="24">
        <f t="shared" si="29"/>
        <v>9864</v>
      </c>
      <c r="BA88" s="6" t="s">
        <v>490</v>
      </c>
      <c r="BB88" s="3" t="s">
        <v>491</v>
      </c>
      <c r="BC88" s="6" t="s">
        <v>492</v>
      </c>
      <c r="BD88" s="3"/>
      <c r="BE88" s="3"/>
      <c r="BF88" s="3"/>
      <c r="BG88" s="3"/>
      <c r="BH88" s="3" t="s">
        <v>54</v>
      </c>
      <c r="BI88" s="3">
        <v>492076171</v>
      </c>
      <c r="BJ88" s="3" t="s">
        <v>493</v>
      </c>
      <c r="BK88" s="4">
        <v>45812.447476851848</v>
      </c>
      <c r="BL88" s="3"/>
      <c r="BM88" s="3"/>
      <c r="BN88" s="3" t="s">
        <v>44</v>
      </c>
      <c r="BO88" s="3" t="s">
        <v>45</v>
      </c>
      <c r="BP88" s="3" t="s">
        <v>46</v>
      </c>
      <c r="BQ88" s="3"/>
      <c r="BR88" s="3">
        <v>87</v>
      </c>
    </row>
    <row r="89" spans="1:70" x14ac:dyDescent="0.45">
      <c r="A89" s="2">
        <v>45811.916475231483</v>
      </c>
      <c r="B89" s="2">
        <v>45812.514585034733</v>
      </c>
      <c r="D89" s="17">
        <v>45811</v>
      </c>
      <c r="E89" s="3" t="s">
        <v>47</v>
      </c>
      <c r="F89" s="3" t="s">
        <v>41</v>
      </c>
      <c r="G89" s="3">
        <v>21</v>
      </c>
      <c r="H89" s="3">
        <v>2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 t="s">
        <v>1400</v>
      </c>
      <c r="O89" s="3">
        <v>144</v>
      </c>
      <c r="P89" s="3">
        <v>5</v>
      </c>
      <c r="Q89" s="3">
        <f t="shared" si="15"/>
        <v>720</v>
      </c>
      <c r="R89" s="3" t="s">
        <v>49</v>
      </c>
      <c r="S89" s="3">
        <v>5</v>
      </c>
      <c r="T89" s="3">
        <v>0</v>
      </c>
      <c r="U89" s="25">
        <v>18000</v>
      </c>
      <c r="V89" s="3">
        <v>0</v>
      </c>
      <c r="W89" s="3">
        <v>0</v>
      </c>
      <c r="X89" s="3">
        <v>0</v>
      </c>
      <c r="Y89" s="3" t="s">
        <v>43</v>
      </c>
      <c r="Z89" s="3">
        <v>36</v>
      </c>
      <c r="AA89" s="3">
        <f t="shared" si="16"/>
        <v>324</v>
      </c>
      <c r="AB89" s="3">
        <v>22</v>
      </c>
      <c r="AC89" s="3">
        <f t="shared" si="17"/>
        <v>1760</v>
      </c>
      <c r="AD89" s="3">
        <v>50</v>
      </c>
      <c r="AE89" s="3">
        <f t="shared" si="18"/>
        <v>100</v>
      </c>
      <c r="AF89" s="3">
        <v>192</v>
      </c>
      <c r="AG89" s="3">
        <f t="shared" si="19"/>
        <v>768</v>
      </c>
      <c r="AH89" s="3">
        <v>0</v>
      </c>
      <c r="AI89" s="3">
        <f t="shared" si="20"/>
        <v>0</v>
      </c>
      <c r="AJ89" s="3">
        <v>0</v>
      </c>
      <c r="AK89" s="3">
        <f t="shared" si="21"/>
        <v>0</v>
      </c>
      <c r="AL89" s="3">
        <v>0</v>
      </c>
      <c r="AM89" s="3">
        <f t="shared" si="22"/>
        <v>0</v>
      </c>
      <c r="AN89" s="3">
        <v>0</v>
      </c>
      <c r="AO89" s="3">
        <f t="shared" si="23"/>
        <v>0</v>
      </c>
      <c r="AP89" s="3">
        <v>0</v>
      </c>
      <c r="AQ89" s="3">
        <f t="shared" si="24"/>
        <v>0</v>
      </c>
      <c r="AR89" s="3">
        <v>0</v>
      </c>
      <c r="AS89" s="3">
        <f t="shared" si="25"/>
        <v>0</v>
      </c>
      <c r="AT89" s="3">
        <v>0</v>
      </c>
      <c r="AU89" s="3">
        <f t="shared" si="26"/>
        <v>0</v>
      </c>
      <c r="AV89" s="3">
        <v>0</v>
      </c>
      <c r="AW89" s="3">
        <f t="shared" si="27"/>
        <v>0</v>
      </c>
      <c r="AX89" s="18" t="s">
        <v>494</v>
      </c>
      <c r="AY89" s="24">
        <f t="shared" si="28"/>
        <v>2952</v>
      </c>
      <c r="AZ89" s="24">
        <f t="shared" si="29"/>
        <v>20952</v>
      </c>
      <c r="BA89" s="6" t="s">
        <v>495</v>
      </c>
      <c r="BB89" s="3" t="s">
        <v>496</v>
      </c>
      <c r="BC89" s="6" t="s">
        <v>497</v>
      </c>
      <c r="BD89" s="3"/>
      <c r="BE89" s="3"/>
      <c r="BF89" s="3"/>
      <c r="BG89" s="3"/>
      <c r="BH89" s="3" t="s">
        <v>54</v>
      </c>
      <c r="BI89" s="3">
        <v>492076371</v>
      </c>
      <c r="BJ89" s="3" t="s">
        <v>498</v>
      </c>
      <c r="BK89" s="4">
        <v>45812.447743055563</v>
      </c>
      <c r="BL89" s="3"/>
      <c r="BM89" s="3"/>
      <c r="BN89" s="3" t="s">
        <v>44</v>
      </c>
      <c r="BO89" s="3" t="s">
        <v>45</v>
      </c>
      <c r="BP89" s="3" t="s">
        <v>46</v>
      </c>
      <c r="BQ89" s="3"/>
      <c r="BR89" s="3">
        <v>88</v>
      </c>
    </row>
    <row r="90" spans="1:70" x14ac:dyDescent="0.45">
      <c r="A90" s="2">
        <v>45811.917414791656</v>
      </c>
      <c r="B90" s="2">
        <v>45812.514991805547</v>
      </c>
      <c r="D90" s="17">
        <v>45811</v>
      </c>
      <c r="E90" s="3" t="s">
        <v>47</v>
      </c>
      <c r="F90" s="3" t="s">
        <v>41</v>
      </c>
      <c r="G90" s="3">
        <v>21</v>
      </c>
      <c r="H90" s="3">
        <v>3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 t="s">
        <v>1401</v>
      </c>
      <c r="O90" s="3">
        <v>84</v>
      </c>
      <c r="P90" s="3">
        <v>5</v>
      </c>
      <c r="Q90" s="3">
        <f t="shared" si="15"/>
        <v>420</v>
      </c>
      <c r="R90" s="3" t="s">
        <v>49</v>
      </c>
      <c r="S90" s="3">
        <v>5</v>
      </c>
      <c r="T90" s="3">
        <v>0</v>
      </c>
      <c r="U90" s="25">
        <v>10500</v>
      </c>
      <c r="V90" s="3">
        <v>0</v>
      </c>
      <c r="W90" s="3">
        <v>0</v>
      </c>
      <c r="X90" s="3">
        <v>0</v>
      </c>
      <c r="Y90" s="3" t="s">
        <v>43</v>
      </c>
      <c r="Z90" s="3">
        <v>49</v>
      </c>
      <c r="AA90" s="3">
        <f t="shared" si="16"/>
        <v>441</v>
      </c>
      <c r="AB90" s="3">
        <v>20</v>
      </c>
      <c r="AC90" s="3">
        <f t="shared" si="17"/>
        <v>1600</v>
      </c>
      <c r="AD90" s="3">
        <v>100</v>
      </c>
      <c r="AE90" s="3">
        <f t="shared" si="18"/>
        <v>200</v>
      </c>
      <c r="AF90" s="3">
        <v>112</v>
      </c>
      <c r="AG90" s="3">
        <f t="shared" si="19"/>
        <v>448</v>
      </c>
      <c r="AH90" s="3">
        <v>0</v>
      </c>
      <c r="AI90" s="3">
        <f t="shared" si="20"/>
        <v>0</v>
      </c>
      <c r="AJ90" s="3">
        <v>0</v>
      </c>
      <c r="AK90" s="3">
        <f t="shared" si="21"/>
        <v>0</v>
      </c>
      <c r="AL90" s="3">
        <v>0</v>
      </c>
      <c r="AM90" s="3">
        <f t="shared" si="22"/>
        <v>0</v>
      </c>
      <c r="AN90" s="3">
        <v>0</v>
      </c>
      <c r="AO90" s="3">
        <f t="shared" si="23"/>
        <v>0</v>
      </c>
      <c r="AP90" s="3">
        <v>0</v>
      </c>
      <c r="AQ90" s="3">
        <f t="shared" si="24"/>
        <v>0</v>
      </c>
      <c r="AR90" s="3">
        <v>0</v>
      </c>
      <c r="AS90" s="3">
        <f t="shared" si="25"/>
        <v>0</v>
      </c>
      <c r="AT90" s="3">
        <v>0</v>
      </c>
      <c r="AU90" s="3">
        <f t="shared" si="26"/>
        <v>0</v>
      </c>
      <c r="AV90" s="3">
        <v>0</v>
      </c>
      <c r="AW90" s="3">
        <f t="shared" si="27"/>
        <v>0</v>
      </c>
      <c r="AX90" s="18" t="s">
        <v>499</v>
      </c>
      <c r="AY90" s="24">
        <f t="shared" si="28"/>
        <v>2689</v>
      </c>
      <c r="AZ90" s="24">
        <f t="shared" si="29"/>
        <v>13189</v>
      </c>
      <c r="BA90" s="6" t="s">
        <v>500</v>
      </c>
      <c r="BB90" s="3" t="s">
        <v>501</v>
      </c>
      <c r="BC90" s="6" t="s">
        <v>502</v>
      </c>
      <c r="BD90" s="3"/>
      <c r="BE90" s="3"/>
      <c r="BF90" s="3"/>
      <c r="BG90" s="3"/>
      <c r="BH90" s="3" t="s">
        <v>54</v>
      </c>
      <c r="BI90" s="3">
        <v>492076610</v>
      </c>
      <c r="BJ90" s="3" t="s">
        <v>503</v>
      </c>
      <c r="BK90" s="4">
        <v>45812.447928240741</v>
      </c>
      <c r="BL90" s="3"/>
      <c r="BM90" s="3"/>
      <c r="BN90" s="3" t="s">
        <v>44</v>
      </c>
      <c r="BO90" s="3" t="s">
        <v>45</v>
      </c>
      <c r="BP90" s="3" t="s">
        <v>46</v>
      </c>
      <c r="BQ90" s="3"/>
      <c r="BR90" s="3">
        <v>89</v>
      </c>
    </row>
    <row r="91" spans="1:70" x14ac:dyDescent="0.45">
      <c r="A91" s="2">
        <v>45810.442615995373</v>
      </c>
      <c r="B91" s="2">
        <v>45812.496894768519</v>
      </c>
      <c r="D91" s="17">
        <v>45810</v>
      </c>
      <c r="E91" s="3" t="s">
        <v>40</v>
      </c>
      <c r="F91" s="3" t="s">
        <v>41</v>
      </c>
      <c r="G91" s="3">
        <v>45</v>
      </c>
      <c r="H91" s="3">
        <v>1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 t="s">
        <v>1402</v>
      </c>
      <c r="O91" s="3">
        <v>525</v>
      </c>
      <c r="P91" s="3">
        <v>5</v>
      </c>
      <c r="Q91" s="3">
        <f t="shared" si="15"/>
        <v>2625</v>
      </c>
      <c r="R91" s="3" t="s">
        <v>42</v>
      </c>
      <c r="S91" s="3">
        <v>12</v>
      </c>
      <c r="T91" s="3">
        <v>13</v>
      </c>
      <c r="U91" s="25">
        <v>4000</v>
      </c>
      <c r="V91" s="3">
        <v>0</v>
      </c>
      <c r="W91" s="3">
        <v>0</v>
      </c>
      <c r="X91" s="3">
        <v>0</v>
      </c>
      <c r="Y91" s="3" t="s">
        <v>43</v>
      </c>
      <c r="Z91" s="3">
        <v>45</v>
      </c>
      <c r="AA91" s="3">
        <f t="shared" si="16"/>
        <v>405</v>
      </c>
      <c r="AB91" s="3">
        <v>146</v>
      </c>
      <c r="AC91" s="3">
        <f t="shared" si="17"/>
        <v>11680</v>
      </c>
      <c r="AD91" s="3">
        <v>540</v>
      </c>
      <c r="AE91" s="3">
        <f t="shared" si="18"/>
        <v>1080</v>
      </c>
      <c r="AF91" s="3">
        <v>1428</v>
      </c>
      <c r="AG91" s="3">
        <f t="shared" si="19"/>
        <v>5712</v>
      </c>
      <c r="AH91" s="3">
        <v>0</v>
      </c>
      <c r="AI91" s="3">
        <f t="shared" si="20"/>
        <v>0</v>
      </c>
      <c r="AJ91" s="3">
        <v>0</v>
      </c>
      <c r="AK91" s="3">
        <f t="shared" si="21"/>
        <v>0</v>
      </c>
      <c r="AL91" s="3">
        <v>0</v>
      </c>
      <c r="AM91" s="3">
        <f t="shared" si="22"/>
        <v>0</v>
      </c>
      <c r="AN91" s="3">
        <v>0</v>
      </c>
      <c r="AO91" s="3">
        <f t="shared" si="23"/>
        <v>0</v>
      </c>
      <c r="AP91" s="3">
        <v>0</v>
      </c>
      <c r="AQ91" s="3">
        <f t="shared" si="24"/>
        <v>0</v>
      </c>
      <c r="AR91" s="3">
        <v>0</v>
      </c>
      <c r="AS91" s="3">
        <f t="shared" si="25"/>
        <v>0</v>
      </c>
      <c r="AT91" s="3">
        <v>0</v>
      </c>
      <c r="AU91" s="3">
        <f t="shared" si="26"/>
        <v>0</v>
      </c>
      <c r="AV91" s="3">
        <v>0</v>
      </c>
      <c r="AW91" s="3">
        <f t="shared" si="27"/>
        <v>0</v>
      </c>
      <c r="AX91" s="18" t="s">
        <v>504</v>
      </c>
      <c r="AY91" s="24">
        <f t="shared" si="28"/>
        <v>18877</v>
      </c>
      <c r="AZ91" s="24">
        <f t="shared" si="29"/>
        <v>22877</v>
      </c>
      <c r="BA91" s="6" t="s">
        <v>505</v>
      </c>
      <c r="BB91" s="3" t="s">
        <v>506</v>
      </c>
      <c r="BC91" s="6" t="s">
        <v>507</v>
      </c>
      <c r="BD91" s="3" t="s">
        <v>508</v>
      </c>
      <c r="BE91" s="6" t="s">
        <v>509</v>
      </c>
      <c r="BF91" s="3" t="s">
        <v>510</v>
      </c>
      <c r="BG91" s="6" t="s">
        <v>511</v>
      </c>
      <c r="BH91" s="3" t="s">
        <v>54</v>
      </c>
      <c r="BI91" s="3">
        <v>492076716</v>
      </c>
      <c r="BJ91" s="3" t="s">
        <v>512</v>
      </c>
      <c r="BK91" s="4">
        <v>45812.448055555556</v>
      </c>
      <c r="BL91" s="3"/>
      <c r="BM91" s="3"/>
      <c r="BN91" s="3" t="s">
        <v>44</v>
      </c>
      <c r="BO91" s="3" t="s">
        <v>45</v>
      </c>
      <c r="BP91" s="3" t="s">
        <v>46</v>
      </c>
      <c r="BQ91" s="3"/>
      <c r="BR91" s="3">
        <v>90</v>
      </c>
    </row>
    <row r="92" spans="1:70" x14ac:dyDescent="0.45">
      <c r="A92" s="2">
        <v>45811.91849491898</v>
      </c>
      <c r="B92" s="2">
        <v>45812.515492696759</v>
      </c>
      <c r="D92" s="17">
        <v>45811</v>
      </c>
      <c r="E92" s="3" t="s">
        <v>47</v>
      </c>
      <c r="F92" s="3" t="s">
        <v>41</v>
      </c>
      <c r="G92" s="3">
        <v>21</v>
      </c>
      <c r="H92" s="3">
        <v>4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 t="s">
        <v>1403</v>
      </c>
      <c r="O92" s="3">
        <v>120</v>
      </c>
      <c r="P92" s="3">
        <v>6</v>
      </c>
      <c r="Q92" s="3">
        <f t="shared" si="15"/>
        <v>720</v>
      </c>
      <c r="R92" s="3" t="s">
        <v>49</v>
      </c>
      <c r="S92" s="3">
        <v>6</v>
      </c>
      <c r="T92" s="3">
        <v>0</v>
      </c>
      <c r="U92" s="25">
        <v>18000</v>
      </c>
      <c r="V92" s="3">
        <v>0</v>
      </c>
      <c r="W92" s="3">
        <v>0</v>
      </c>
      <c r="X92" s="3">
        <v>0</v>
      </c>
      <c r="Y92" s="3" t="s">
        <v>43</v>
      </c>
      <c r="Z92" s="3">
        <v>60</v>
      </c>
      <c r="AA92" s="3">
        <f t="shared" si="16"/>
        <v>540</v>
      </c>
      <c r="AB92" s="3">
        <v>24</v>
      </c>
      <c r="AC92" s="3">
        <f t="shared" si="17"/>
        <v>1920</v>
      </c>
      <c r="AD92" s="3">
        <v>100</v>
      </c>
      <c r="AE92" s="3">
        <f t="shared" si="18"/>
        <v>200</v>
      </c>
      <c r="AF92" s="3">
        <v>190</v>
      </c>
      <c r="AG92" s="3">
        <f t="shared" si="19"/>
        <v>760</v>
      </c>
      <c r="AH92" s="3">
        <v>0</v>
      </c>
      <c r="AI92" s="3">
        <f t="shared" si="20"/>
        <v>0</v>
      </c>
      <c r="AJ92" s="3">
        <v>0</v>
      </c>
      <c r="AK92" s="3">
        <f t="shared" si="21"/>
        <v>0</v>
      </c>
      <c r="AL92" s="3">
        <v>0</v>
      </c>
      <c r="AM92" s="3">
        <f t="shared" si="22"/>
        <v>0</v>
      </c>
      <c r="AN92" s="3">
        <v>0</v>
      </c>
      <c r="AO92" s="3">
        <f t="shared" si="23"/>
        <v>0</v>
      </c>
      <c r="AP92" s="3">
        <v>0</v>
      </c>
      <c r="AQ92" s="3">
        <f t="shared" si="24"/>
        <v>0</v>
      </c>
      <c r="AR92" s="3">
        <v>0</v>
      </c>
      <c r="AS92" s="3">
        <f t="shared" si="25"/>
        <v>0</v>
      </c>
      <c r="AT92" s="3">
        <v>0</v>
      </c>
      <c r="AU92" s="3">
        <f t="shared" si="26"/>
        <v>0</v>
      </c>
      <c r="AV92" s="3">
        <v>0</v>
      </c>
      <c r="AW92" s="3">
        <f t="shared" si="27"/>
        <v>0</v>
      </c>
      <c r="AX92" s="18" t="s">
        <v>513</v>
      </c>
      <c r="AY92" s="24">
        <f t="shared" si="28"/>
        <v>3420</v>
      </c>
      <c r="AZ92" s="24">
        <f t="shared" si="29"/>
        <v>21420</v>
      </c>
      <c r="BA92" s="6" t="s">
        <v>514</v>
      </c>
      <c r="BB92" s="3" t="s">
        <v>515</v>
      </c>
      <c r="BC92" s="6" t="s">
        <v>516</v>
      </c>
      <c r="BD92" s="3"/>
      <c r="BE92" s="3"/>
      <c r="BF92" s="3"/>
      <c r="BG92" s="3"/>
      <c r="BH92" s="3" t="s">
        <v>54</v>
      </c>
      <c r="BI92" s="3">
        <v>492076745</v>
      </c>
      <c r="BJ92" s="3" t="s">
        <v>517</v>
      </c>
      <c r="BK92" s="4">
        <v>45812.448078703703</v>
      </c>
      <c r="BL92" s="3"/>
      <c r="BM92" s="3"/>
      <c r="BN92" s="3" t="s">
        <v>44</v>
      </c>
      <c r="BO92" s="3" t="s">
        <v>45</v>
      </c>
      <c r="BP92" s="3" t="s">
        <v>46</v>
      </c>
      <c r="BQ92" s="3"/>
      <c r="BR92" s="3">
        <v>91</v>
      </c>
    </row>
    <row r="93" spans="1:70" x14ac:dyDescent="0.45">
      <c r="A93" s="2">
        <v>45811.919372962962</v>
      </c>
      <c r="B93" s="2">
        <v>45812.516151967589</v>
      </c>
      <c r="D93" s="17">
        <v>45811</v>
      </c>
      <c r="E93" s="3" t="s">
        <v>47</v>
      </c>
      <c r="F93" s="3" t="s">
        <v>41</v>
      </c>
      <c r="G93" s="3">
        <v>21</v>
      </c>
      <c r="H93" s="3">
        <v>5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 t="s">
        <v>1404</v>
      </c>
      <c r="O93" s="3">
        <v>72</v>
      </c>
      <c r="P93" s="3">
        <v>6</v>
      </c>
      <c r="Q93" s="3">
        <f t="shared" si="15"/>
        <v>432</v>
      </c>
      <c r="R93" s="3" t="s">
        <v>49</v>
      </c>
      <c r="S93" s="3">
        <v>6</v>
      </c>
      <c r="T93" s="3">
        <v>0</v>
      </c>
      <c r="U93" s="25">
        <f>Q93*350</f>
        <v>151200</v>
      </c>
      <c r="V93" s="3">
        <v>0</v>
      </c>
      <c r="W93" s="3">
        <v>0</v>
      </c>
      <c r="X93" s="3">
        <v>0</v>
      </c>
      <c r="Y93" s="3" t="s">
        <v>518</v>
      </c>
      <c r="Z93" s="3">
        <v>0</v>
      </c>
      <c r="AA93" s="3">
        <f t="shared" si="16"/>
        <v>0</v>
      </c>
      <c r="AB93" s="3">
        <v>0</v>
      </c>
      <c r="AC93" s="3">
        <f t="shared" si="17"/>
        <v>0</v>
      </c>
      <c r="AD93" s="3">
        <v>0</v>
      </c>
      <c r="AE93" s="3">
        <f t="shared" si="18"/>
        <v>0</v>
      </c>
      <c r="AF93" s="3">
        <v>0</v>
      </c>
      <c r="AG93" s="3">
        <f t="shared" si="19"/>
        <v>0</v>
      </c>
      <c r="AH93" s="3">
        <v>0</v>
      </c>
      <c r="AI93" s="3">
        <f t="shared" si="20"/>
        <v>0</v>
      </c>
      <c r="AJ93" s="3">
        <v>0</v>
      </c>
      <c r="AK93" s="3">
        <f t="shared" si="21"/>
        <v>0</v>
      </c>
      <c r="AL93" s="3">
        <v>0</v>
      </c>
      <c r="AM93" s="3">
        <f t="shared" si="22"/>
        <v>0</v>
      </c>
      <c r="AN93" s="3">
        <v>0</v>
      </c>
      <c r="AO93" s="3">
        <f t="shared" si="23"/>
        <v>0</v>
      </c>
      <c r="AP93" s="3">
        <v>0</v>
      </c>
      <c r="AQ93" s="3">
        <f t="shared" si="24"/>
        <v>0</v>
      </c>
      <c r="AR93" s="3">
        <v>0</v>
      </c>
      <c r="AS93" s="3">
        <f t="shared" si="25"/>
        <v>0</v>
      </c>
      <c r="AT93" s="3">
        <v>1000</v>
      </c>
      <c r="AU93" s="3">
        <f t="shared" si="26"/>
        <v>5000</v>
      </c>
      <c r="AV93" s="3">
        <v>0</v>
      </c>
      <c r="AW93" s="3">
        <f t="shared" si="27"/>
        <v>0</v>
      </c>
      <c r="AX93" s="18" t="s">
        <v>519</v>
      </c>
      <c r="AY93" s="24">
        <f t="shared" si="28"/>
        <v>5000</v>
      </c>
      <c r="AZ93" s="24">
        <f t="shared" si="29"/>
        <v>156200</v>
      </c>
      <c r="BA93" s="6" t="s">
        <v>520</v>
      </c>
      <c r="BB93" s="3" t="s">
        <v>521</v>
      </c>
      <c r="BC93" s="6" t="s">
        <v>522</v>
      </c>
      <c r="BD93" s="3"/>
      <c r="BE93" s="3"/>
      <c r="BF93" s="3"/>
      <c r="BG93" s="3"/>
      <c r="BH93" s="3" t="s">
        <v>54</v>
      </c>
      <c r="BI93" s="3">
        <v>492076847</v>
      </c>
      <c r="BJ93" s="3" t="s">
        <v>523</v>
      </c>
      <c r="BK93" s="4">
        <v>45812.448217592602</v>
      </c>
      <c r="BL93" s="3"/>
      <c r="BM93" s="3"/>
      <c r="BN93" s="3" t="s">
        <v>44</v>
      </c>
      <c r="BO93" s="3" t="s">
        <v>45</v>
      </c>
      <c r="BP93" s="3" t="s">
        <v>46</v>
      </c>
      <c r="BQ93" s="3"/>
      <c r="BR93" s="3">
        <v>92</v>
      </c>
    </row>
    <row r="94" spans="1:70" x14ac:dyDescent="0.45">
      <c r="A94" s="2">
        <v>45811.921024386567</v>
      </c>
      <c r="B94" s="2">
        <v>45812.516608113423</v>
      </c>
      <c r="D94" s="17">
        <v>45811</v>
      </c>
      <c r="E94" s="3" t="s">
        <v>47</v>
      </c>
      <c r="F94" s="3" t="s">
        <v>41</v>
      </c>
      <c r="G94" s="3">
        <v>21</v>
      </c>
      <c r="H94" s="3">
        <v>6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 t="s">
        <v>1405</v>
      </c>
      <c r="O94" s="3">
        <v>108</v>
      </c>
      <c r="P94" s="3">
        <v>6</v>
      </c>
      <c r="Q94" s="3">
        <f t="shared" si="15"/>
        <v>648</v>
      </c>
      <c r="R94" s="3" t="s">
        <v>49</v>
      </c>
      <c r="S94" s="3">
        <v>6</v>
      </c>
      <c r="T94" s="3">
        <v>0</v>
      </c>
      <c r="U94" s="25">
        <f>Q94*350</f>
        <v>226800</v>
      </c>
      <c r="V94" s="3">
        <v>0</v>
      </c>
      <c r="W94" s="3">
        <v>0</v>
      </c>
      <c r="X94" s="3">
        <v>0</v>
      </c>
      <c r="Y94" s="3" t="s">
        <v>518</v>
      </c>
      <c r="Z94" s="3">
        <v>0</v>
      </c>
      <c r="AA94" s="3">
        <f t="shared" si="16"/>
        <v>0</v>
      </c>
      <c r="AB94" s="3">
        <v>0</v>
      </c>
      <c r="AC94" s="3">
        <f t="shared" si="17"/>
        <v>0</v>
      </c>
      <c r="AD94" s="3">
        <v>0</v>
      </c>
      <c r="AE94" s="3">
        <f t="shared" si="18"/>
        <v>0</v>
      </c>
      <c r="AF94" s="3">
        <v>0</v>
      </c>
      <c r="AG94" s="3">
        <f t="shared" si="19"/>
        <v>0</v>
      </c>
      <c r="AH94" s="3">
        <v>0</v>
      </c>
      <c r="AI94" s="3">
        <f t="shared" si="20"/>
        <v>0</v>
      </c>
      <c r="AJ94" s="3">
        <v>0</v>
      </c>
      <c r="AK94" s="3">
        <f t="shared" si="21"/>
        <v>0</v>
      </c>
      <c r="AL94" s="3">
        <v>0</v>
      </c>
      <c r="AM94" s="3">
        <f t="shared" si="22"/>
        <v>0</v>
      </c>
      <c r="AN94" s="3">
        <v>0</v>
      </c>
      <c r="AO94" s="3">
        <f t="shared" si="23"/>
        <v>0</v>
      </c>
      <c r="AP94" s="3">
        <v>0</v>
      </c>
      <c r="AQ94" s="3">
        <f t="shared" si="24"/>
        <v>0</v>
      </c>
      <c r="AR94" s="3">
        <v>0</v>
      </c>
      <c r="AS94" s="3">
        <f t="shared" si="25"/>
        <v>0</v>
      </c>
      <c r="AT94" s="3">
        <v>500</v>
      </c>
      <c r="AU94" s="3">
        <f t="shared" si="26"/>
        <v>2500</v>
      </c>
      <c r="AV94" s="3">
        <v>0</v>
      </c>
      <c r="AW94" s="3">
        <f t="shared" si="27"/>
        <v>0</v>
      </c>
      <c r="AX94" s="18" t="s">
        <v>524</v>
      </c>
      <c r="AY94" s="24">
        <f t="shared" si="28"/>
        <v>2500</v>
      </c>
      <c r="AZ94" s="24">
        <f t="shared" si="29"/>
        <v>229300</v>
      </c>
      <c r="BA94" s="6" t="s">
        <v>525</v>
      </c>
      <c r="BB94" s="3" t="s">
        <v>526</v>
      </c>
      <c r="BC94" s="6" t="s">
        <v>527</v>
      </c>
      <c r="BD94" s="3"/>
      <c r="BE94" s="3"/>
      <c r="BF94" s="3"/>
      <c r="BG94" s="3"/>
      <c r="BH94" s="3" t="s">
        <v>54</v>
      </c>
      <c r="BI94" s="3">
        <v>492076953</v>
      </c>
      <c r="BJ94" s="3" t="s">
        <v>528</v>
      </c>
      <c r="BK94" s="4">
        <v>45812.448333333326</v>
      </c>
      <c r="BL94" s="3"/>
      <c r="BM94" s="3"/>
      <c r="BN94" s="3" t="s">
        <v>44</v>
      </c>
      <c r="BO94" s="3" t="s">
        <v>45</v>
      </c>
      <c r="BP94" s="3" t="s">
        <v>46</v>
      </c>
      <c r="BQ94" s="3"/>
      <c r="BR94" s="3">
        <v>93</v>
      </c>
    </row>
    <row r="95" spans="1:70" x14ac:dyDescent="0.45">
      <c r="A95" s="2">
        <v>45811.922161793977</v>
      </c>
      <c r="B95" s="2">
        <v>45812.51806328704</v>
      </c>
      <c r="D95" s="17">
        <v>45811</v>
      </c>
      <c r="E95" s="3" t="s">
        <v>47</v>
      </c>
      <c r="F95" s="3" t="s">
        <v>41</v>
      </c>
      <c r="G95" s="3">
        <v>21</v>
      </c>
      <c r="H95" s="3">
        <v>7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 t="s">
        <v>1406</v>
      </c>
      <c r="O95" s="3">
        <v>72</v>
      </c>
      <c r="P95" s="3">
        <v>5</v>
      </c>
      <c r="Q95" s="3">
        <f t="shared" si="15"/>
        <v>360</v>
      </c>
      <c r="R95" s="3" t="s">
        <v>49</v>
      </c>
      <c r="S95" s="3">
        <v>5</v>
      </c>
      <c r="T95" s="3">
        <v>0</v>
      </c>
      <c r="U95" s="25">
        <v>9000</v>
      </c>
      <c r="V95" s="3">
        <v>0</v>
      </c>
      <c r="W95" s="3">
        <v>0</v>
      </c>
      <c r="X95" s="3">
        <v>0</v>
      </c>
      <c r="Y95" s="3" t="s">
        <v>43</v>
      </c>
      <c r="Z95" s="3">
        <v>0</v>
      </c>
      <c r="AA95" s="3">
        <f t="shared" si="16"/>
        <v>0</v>
      </c>
      <c r="AB95" s="3">
        <v>32</v>
      </c>
      <c r="AC95" s="3">
        <f t="shared" si="17"/>
        <v>2560</v>
      </c>
      <c r="AD95" s="3">
        <v>100</v>
      </c>
      <c r="AE95" s="3">
        <f t="shared" si="18"/>
        <v>200</v>
      </c>
      <c r="AF95" s="3">
        <v>96</v>
      </c>
      <c r="AG95" s="3">
        <f t="shared" si="19"/>
        <v>384</v>
      </c>
      <c r="AH95" s="3">
        <v>0</v>
      </c>
      <c r="AI95" s="3">
        <f t="shared" si="20"/>
        <v>0</v>
      </c>
      <c r="AJ95" s="3">
        <v>0</v>
      </c>
      <c r="AK95" s="3">
        <f t="shared" si="21"/>
        <v>0</v>
      </c>
      <c r="AL95" s="3">
        <v>0</v>
      </c>
      <c r="AM95" s="3">
        <f t="shared" si="22"/>
        <v>0</v>
      </c>
      <c r="AN95" s="3">
        <v>0</v>
      </c>
      <c r="AO95" s="3">
        <f t="shared" si="23"/>
        <v>0</v>
      </c>
      <c r="AP95" s="3">
        <v>0</v>
      </c>
      <c r="AQ95" s="3">
        <f t="shared" si="24"/>
        <v>0</v>
      </c>
      <c r="AR95" s="3">
        <v>0</v>
      </c>
      <c r="AS95" s="3">
        <f t="shared" si="25"/>
        <v>0</v>
      </c>
      <c r="AT95" s="3">
        <v>0</v>
      </c>
      <c r="AU95" s="3">
        <f t="shared" si="26"/>
        <v>0</v>
      </c>
      <c r="AV95" s="3">
        <v>0</v>
      </c>
      <c r="AW95" s="3">
        <f t="shared" si="27"/>
        <v>0</v>
      </c>
      <c r="AX95" s="18" t="s">
        <v>529</v>
      </c>
      <c r="AY95" s="24">
        <f t="shared" si="28"/>
        <v>3144</v>
      </c>
      <c r="AZ95" s="24">
        <f t="shared" si="29"/>
        <v>12144</v>
      </c>
      <c r="BA95" s="6" t="s">
        <v>530</v>
      </c>
      <c r="BB95" s="3" t="s">
        <v>531</v>
      </c>
      <c r="BC95" s="6" t="s">
        <v>532</v>
      </c>
      <c r="BD95" s="3"/>
      <c r="BE95" s="3"/>
      <c r="BF95" s="3"/>
      <c r="BG95" s="3"/>
      <c r="BH95" s="3" t="s">
        <v>54</v>
      </c>
      <c r="BI95" s="3">
        <v>492077279</v>
      </c>
      <c r="BJ95" s="3" t="s">
        <v>533</v>
      </c>
      <c r="BK95" s="4">
        <v>45812.448645833327</v>
      </c>
      <c r="BL95" s="3"/>
      <c r="BM95" s="3"/>
      <c r="BN95" s="3" t="s">
        <v>44</v>
      </c>
      <c r="BO95" s="3" t="s">
        <v>45</v>
      </c>
      <c r="BP95" s="3" t="s">
        <v>46</v>
      </c>
      <c r="BQ95" s="3"/>
      <c r="BR95" s="3">
        <v>94</v>
      </c>
    </row>
    <row r="96" spans="1:70" x14ac:dyDescent="0.45">
      <c r="A96" s="2">
        <v>45811.923089537027</v>
      </c>
      <c r="B96" s="2">
        <v>45812.518904641212</v>
      </c>
      <c r="D96" s="17">
        <v>45811</v>
      </c>
      <c r="E96" s="3" t="s">
        <v>47</v>
      </c>
      <c r="F96" s="3" t="s">
        <v>41</v>
      </c>
      <c r="G96" s="3">
        <v>21</v>
      </c>
      <c r="H96" s="3">
        <v>8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 t="s">
        <v>1407</v>
      </c>
      <c r="O96" s="3">
        <v>72</v>
      </c>
      <c r="P96" s="3">
        <v>4</v>
      </c>
      <c r="Q96" s="3">
        <f t="shared" si="15"/>
        <v>288</v>
      </c>
      <c r="R96" s="3" t="s">
        <v>49</v>
      </c>
      <c r="S96" s="3">
        <v>4</v>
      </c>
      <c r="T96" s="3">
        <v>0</v>
      </c>
      <c r="U96" s="25">
        <v>7200</v>
      </c>
      <c r="V96" s="3">
        <v>0</v>
      </c>
      <c r="W96" s="3">
        <v>0</v>
      </c>
      <c r="X96" s="3">
        <v>0</v>
      </c>
      <c r="Y96" s="3" t="s">
        <v>43</v>
      </c>
      <c r="Z96" s="3">
        <v>52</v>
      </c>
      <c r="AA96" s="3">
        <f t="shared" si="16"/>
        <v>468</v>
      </c>
      <c r="AB96" s="3">
        <v>32</v>
      </c>
      <c r="AC96" s="3">
        <f t="shared" si="17"/>
        <v>2560</v>
      </c>
      <c r="AD96" s="3">
        <v>100</v>
      </c>
      <c r="AE96" s="3">
        <f t="shared" si="18"/>
        <v>200</v>
      </c>
      <c r="AF96" s="3">
        <v>52</v>
      </c>
      <c r="AG96" s="3">
        <f t="shared" si="19"/>
        <v>208</v>
      </c>
      <c r="AH96" s="3">
        <v>0</v>
      </c>
      <c r="AI96" s="3">
        <f t="shared" si="20"/>
        <v>0</v>
      </c>
      <c r="AJ96" s="3">
        <v>0</v>
      </c>
      <c r="AK96" s="3">
        <f t="shared" si="21"/>
        <v>0</v>
      </c>
      <c r="AL96" s="3">
        <v>0</v>
      </c>
      <c r="AM96" s="3">
        <f t="shared" si="22"/>
        <v>0</v>
      </c>
      <c r="AN96" s="3">
        <v>0</v>
      </c>
      <c r="AO96" s="3">
        <f t="shared" si="23"/>
        <v>0</v>
      </c>
      <c r="AP96" s="3">
        <v>0</v>
      </c>
      <c r="AQ96" s="3">
        <f t="shared" si="24"/>
        <v>0</v>
      </c>
      <c r="AR96" s="3">
        <v>0</v>
      </c>
      <c r="AS96" s="3">
        <f t="shared" si="25"/>
        <v>0</v>
      </c>
      <c r="AT96" s="3">
        <v>0</v>
      </c>
      <c r="AU96" s="3">
        <f t="shared" si="26"/>
        <v>0</v>
      </c>
      <c r="AV96" s="3">
        <v>0</v>
      </c>
      <c r="AW96" s="3">
        <f t="shared" si="27"/>
        <v>0</v>
      </c>
      <c r="AX96" s="18" t="s">
        <v>534</v>
      </c>
      <c r="AY96" s="24">
        <f t="shared" si="28"/>
        <v>3436</v>
      </c>
      <c r="AZ96" s="24">
        <f t="shared" si="29"/>
        <v>10636</v>
      </c>
      <c r="BA96" s="6" t="s">
        <v>535</v>
      </c>
      <c r="BB96" s="3" t="s">
        <v>536</v>
      </c>
      <c r="BC96" s="6" t="s">
        <v>537</v>
      </c>
      <c r="BD96" s="3"/>
      <c r="BE96" s="3"/>
      <c r="BF96" s="3"/>
      <c r="BG96" s="3"/>
      <c r="BH96" s="3" t="s">
        <v>54</v>
      </c>
      <c r="BI96" s="3">
        <v>492077537</v>
      </c>
      <c r="BJ96" s="3" t="s">
        <v>538</v>
      </c>
      <c r="BK96" s="4">
        <v>45812.448842592603</v>
      </c>
      <c r="BL96" s="3"/>
      <c r="BM96" s="3"/>
      <c r="BN96" s="3" t="s">
        <v>44</v>
      </c>
      <c r="BO96" s="3" t="s">
        <v>45</v>
      </c>
      <c r="BP96" s="3" t="s">
        <v>46</v>
      </c>
      <c r="BQ96" s="3"/>
      <c r="BR96" s="3">
        <v>95</v>
      </c>
    </row>
    <row r="97" spans="1:70" x14ac:dyDescent="0.45">
      <c r="A97" s="2">
        <v>45810.919061261571</v>
      </c>
      <c r="B97" s="2">
        <v>45812.382333344911</v>
      </c>
      <c r="D97" s="17">
        <v>45810</v>
      </c>
      <c r="E97" s="3" t="s">
        <v>421</v>
      </c>
      <c r="F97" s="3" t="s">
        <v>41</v>
      </c>
      <c r="G97" s="3">
        <v>11</v>
      </c>
      <c r="H97" s="3">
        <v>3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 t="s">
        <v>1408</v>
      </c>
      <c r="O97" s="3">
        <v>100</v>
      </c>
      <c r="P97" s="3">
        <v>4</v>
      </c>
      <c r="Q97" s="3">
        <f t="shared" si="15"/>
        <v>400</v>
      </c>
      <c r="R97" s="3" t="s">
        <v>42</v>
      </c>
      <c r="S97" s="3">
        <v>4</v>
      </c>
      <c r="T97" s="3">
        <v>3</v>
      </c>
      <c r="U97" s="25">
        <v>40000</v>
      </c>
      <c r="V97" s="3">
        <v>0</v>
      </c>
      <c r="W97" s="3">
        <v>0</v>
      </c>
      <c r="X97" s="3">
        <v>0</v>
      </c>
      <c r="Y97" s="3" t="s">
        <v>43</v>
      </c>
      <c r="Z97" s="3">
        <v>0</v>
      </c>
      <c r="AA97" s="3">
        <f t="shared" si="16"/>
        <v>0</v>
      </c>
      <c r="AB97" s="3">
        <v>0</v>
      </c>
      <c r="AC97" s="3">
        <f t="shared" si="17"/>
        <v>0</v>
      </c>
      <c r="AD97" s="3">
        <v>0</v>
      </c>
      <c r="AE97" s="3">
        <f t="shared" si="18"/>
        <v>0</v>
      </c>
      <c r="AF97" s="3">
        <v>325</v>
      </c>
      <c r="AG97" s="3">
        <f t="shared" si="19"/>
        <v>1300</v>
      </c>
      <c r="AH97" s="3">
        <v>0</v>
      </c>
      <c r="AI97" s="3">
        <f t="shared" si="20"/>
        <v>0</v>
      </c>
      <c r="AJ97" s="3">
        <v>0</v>
      </c>
      <c r="AK97" s="3">
        <f t="shared" si="21"/>
        <v>0</v>
      </c>
      <c r="AL97" s="3">
        <v>0</v>
      </c>
      <c r="AM97" s="3">
        <f t="shared" si="22"/>
        <v>0</v>
      </c>
      <c r="AN97" s="3">
        <v>0</v>
      </c>
      <c r="AO97" s="3">
        <f t="shared" si="23"/>
        <v>0</v>
      </c>
      <c r="AP97" s="3">
        <v>0</v>
      </c>
      <c r="AQ97" s="3">
        <f t="shared" si="24"/>
        <v>0</v>
      </c>
      <c r="AR97" s="3">
        <v>0</v>
      </c>
      <c r="AS97" s="3">
        <f t="shared" si="25"/>
        <v>0</v>
      </c>
      <c r="AT97" s="3">
        <v>0</v>
      </c>
      <c r="AU97" s="3">
        <f t="shared" si="26"/>
        <v>0</v>
      </c>
      <c r="AV97" s="3">
        <v>0</v>
      </c>
      <c r="AW97" s="3">
        <f t="shared" si="27"/>
        <v>0</v>
      </c>
      <c r="AX97" s="18" t="s">
        <v>539</v>
      </c>
      <c r="AY97" s="24">
        <f t="shared" si="28"/>
        <v>1300</v>
      </c>
      <c r="AZ97" s="24">
        <f t="shared" si="29"/>
        <v>41300</v>
      </c>
      <c r="BA97" s="6" t="s">
        <v>540</v>
      </c>
      <c r="BB97" s="3" t="s">
        <v>541</v>
      </c>
      <c r="BC97" s="6" t="s">
        <v>542</v>
      </c>
      <c r="BD97" s="3"/>
      <c r="BE97" s="3"/>
      <c r="BF97" s="3"/>
      <c r="BG97" s="3"/>
      <c r="BH97" s="3" t="s">
        <v>426</v>
      </c>
      <c r="BI97" s="3">
        <v>492077728</v>
      </c>
      <c r="BJ97" s="3" t="s">
        <v>543</v>
      </c>
      <c r="BK97" s="4">
        <v>45812.448993055557</v>
      </c>
      <c r="BL97" s="3"/>
      <c r="BM97" s="3"/>
      <c r="BN97" s="3" t="s">
        <v>44</v>
      </c>
      <c r="BO97" s="3" t="s">
        <v>45</v>
      </c>
      <c r="BP97" s="3" t="s">
        <v>46</v>
      </c>
      <c r="BQ97" s="3"/>
      <c r="BR97" s="3">
        <v>96</v>
      </c>
    </row>
    <row r="98" spans="1:70" x14ac:dyDescent="0.45">
      <c r="A98" s="2">
        <v>45811.923934687497</v>
      </c>
      <c r="B98" s="2">
        <v>45812.519399606477</v>
      </c>
      <c r="D98" s="17">
        <v>45811</v>
      </c>
      <c r="E98" s="3" t="s">
        <v>47</v>
      </c>
      <c r="F98" s="3" t="s">
        <v>41</v>
      </c>
      <c r="G98" s="3">
        <v>21</v>
      </c>
      <c r="H98" s="3">
        <v>9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 t="s">
        <v>1409</v>
      </c>
      <c r="O98" s="3">
        <v>72</v>
      </c>
      <c r="P98" s="3">
        <v>3</v>
      </c>
      <c r="Q98" s="3">
        <f t="shared" si="15"/>
        <v>216</v>
      </c>
      <c r="R98" s="3" t="s">
        <v>49</v>
      </c>
      <c r="S98" s="3">
        <v>3</v>
      </c>
      <c r="T98" s="3">
        <v>0</v>
      </c>
      <c r="U98" s="25">
        <v>5400</v>
      </c>
      <c r="V98" s="3">
        <v>0</v>
      </c>
      <c r="W98" s="3">
        <v>0</v>
      </c>
      <c r="X98" s="3">
        <v>0</v>
      </c>
      <c r="Y98" s="3" t="s">
        <v>43</v>
      </c>
      <c r="Z98" s="3">
        <v>18</v>
      </c>
      <c r="AA98" s="3">
        <f t="shared" si="16"/>
        <v>162</v>
      </c>
      <c r="AB98" s="3">
        <v>24</v>
      </c>
      <c r="AC98" s="3">
        <f t="shared" si="17"/>
        <v>1920</v>
      </c>
      <c r="AD98" s="3">
        <v>100</v>
      </c>
      <c r="AE98" s="3">
        <f t="shared" si="18"/>
        <v>200</v>
      </c>
      <c r="AF98" s="3">
        <v>78</v>
      </c>
      <c r="AG98" s="3">
        <f t="shared" si="19"/>
        <v>312</v>
      </c>
      <c r="AH98" s="3">
        <v>0</v>
      </c>
      <c r="AI98" s="3">
        <f t="shared" si="20"/>
        <v>0</v>
      </c>
      <c r="AJ98" s="3">
        <v>0</v>
      </c>
      <c r="AK98" s="3">
        <f t="shared" si="21"/>
        <v>0</v>
      </c>
      <c r="AL98" s="3">
        <v>0</v>
      </c>
      <c r="AM98" s="3">
        <f t="shared" si="22"/>
        <v>0</v>
      </c>
      <c r="AN98" s="3">
        <v>0</v>
      </c>
      <c r="AO98" s="3">
        <f t="shared" si="23"/>
        <v>0</v>
      </c>
      <c r="AP98" s="3">
        <v>0</v>
      </c>
      <c r="AQ98" s="3">
        <f t="shared" si="24"/>
        <v>0</v>
      </c>
      <c r="AR98" s="3">
        <v>0</v>
      </c>
      <c r="AS98" s="3">
        <f t="shared" si="25"/>
        <v>0</v>
      </c>
      <c r="AT98" s="3">
        <v>0</v>
      </c>
      <c r="AU98" s="3">
        <f t="shared" si="26"/>
        <v>0</v>
      </c>
      <c r="AV98" s="3">
        <v>0</v>
      </c>
      <c r="AW98" s="3">
        <f t="shared" si="27"/>
        <v>0</v>
      </c>
      <c r="AX98" s="18" t="s">
        <v>544</v>
      </c>
      <c r="AY98" s="24">
        <f t="shared" si="28"/>
        <v>2594</v>
      </c>
      <c r="AZ98" s="24">
        <f t="shared" si="29"/>
        <v>7994</v>
      </c>
      <c r="BA98" s="6" t="s">
        <v>545</v>
      </c>
      <c r="BB98" s="3" t="s">
        <v>546</v>
      </c>
      <c r="BC98" s="6" t="s">
        <v>547</v>
      </c>
      <c r="BD98" s="3"/>
      <c r="BE98" s="3"/>
      <c r="BF98" s="3"/>
      <c r="BG98" s="3"/>
      <c r="BH98" s="3" t="s">
        <v>54</v>
      </c>
      <c r="BI98" s="3">
        <v>492077774</v>
      </c>
      <c r="BJ98" s="3" t="s">
        <v>548</v>
      </c>
      <c r="BK98" s="4">
        <v>45812.44903935185</v>
      </c>
      <c r="BL98" s="3"/>
      <c r="BM98" s="3"/>
      <c r="BN98" s="3" t="s">
        <v>44</v>
      </c>
      <c r="BO98" s="3" t="s">
        <v>45</v>
      </c>
      <c r="BP98" s="3" t="s">
        <v>46</v>
      </c>
      <c r="BQ98" s="3"/>
      <c r="BR98" s="3">
        <v>97</v>
      </c>
    </row>
    <row r="99" spans="1:70" x14ac:dyDescent="0.45">
      <c r="A99" s="2">
        <v>45811.924944467602</v>
      </c>
      <c r="B99" s="2">
        <v>45812.519878923609</v>
      </c>
      <c r="D99" s="17">
        <v>45811</v>
      </c>
      <c r="E99" s="3" t="s">
        <v>47</v>
      </c>
      <c r="F99" s="3" t="s">
        <v>41</v>
      </c>
      <c r="G99" s="3">
        <v>21</v>
      </c>
      <c r="H99" s="3">
        <v>10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 t="s">
        <v>1410</v>
      </c>
      <c r="O99" s="3">
        <v>72</v>
      </c>
      <c r="P99" s="3">
        <v>3</v>
      </c>
      <c r="Q99" s="3">
        <f t="shared" si="15"/>
        <v>216</v>
      </c>
      <c r="R99" s="3" t="s">
        <v>49</v>
      </c>
      <c r="S99" s="3">
        <v>3</v>
      </c>
      <c r="T99" s="3">
        <v>0</v>
      </c>
      <c r="U99" s="25">
        <v>5400</v>
      </c>
      <c r="V99" s="3">
        <v>0</v>
      </c>
      <c r="W99" s="3">
        <v>0</v>
      </c>
      <c r="X99" s="3">
        <v>0</v>
      </c>
      <c r="Y99" s="3" t="s">
        <v>43</v>
      </c>
      <c r="Z99" s="3">
        <v>18</v>
      </c>
      <c r="AA99" s="3">
        <f t="shared" si="16"/>
        <v>162</v>
      </c>
      <c r="AB99" s="3">
        <v>24</v>
      </c>
      <c r="AC99" s="3">
        <f t="shared" si="17"/>
        <v>1920</v>
      </c>
      <c r="AD99" s="3">
        <v>100</v>
      </c>
      <c r="AE99" s="3">
        <f t="shared" si="18"/>
        <v>200</v>
      </c>
      <c r="AF99" s="3">
        <v>78</v>
      </c>
      <c r="AG99" s="3">
        <f t="shared" si="19"/>
        <v>312</v>
      </c>
      <c r="AH99" s="3">
        <v>0</v>
      </c>
      <c r="AI99" s="3">
        <f t="shared" si="20"/>
        <v>0</v>
      </c>
      <c r="AJ99" s="3">
        <v>0</v>
      </c>
      <c r="AK99" s="3">
        <f t="shared" si="21"/>
        <v>0</v>
      </c>
      <c r="AL99" s="3">
        <v>0</v>
      </c>
      <c r="AM99" s="3">
        <f t="shared" si="22"/>
        <v>0</v>
      </c>
      <c r="AN99" s="3">
        <v>0</v>
      </c>
      <c r="AO99" s="3">
        <f t="shared" si="23"/>
        <v>0</v>
      </c>
      <c r="AP99" s="3">
        <v>0</v>
      </c>
      <c r="AQ99" s="3">
        <f t="shared" si="24"/>
        <v>0</v>
      </c>
      <c r="AR99" s="3">
        <v>0</v>
      </c>
      <c r="AS99" s="3">
        <f t="shared" si="25"/>
        <v>0</v>
      </c>
      <c r="AT99" s="3">
        <v>0</v>
      </c>
      <c r="AU99" s="3">
        <f t="shared" si="26"/>
        <v>0</v>
      </c>
      <c r="AV99" s="3">
        <v>0</v>
      </c>
      <c r="AW99" s="3">
        <f t="shared" si="27"/>
        <v>0</v>
      </c>
      <c r="AX99" s="18" t="s">
        <v>549</v>
      </c>
      <c r="AY99" s="24">
        <f t="shared" si="28"/>
        <v>2594</v>
      </c>
      <c r="AZ99" s="24">
        <f t="shared" si="29"/>
        <v>7994</v>
      </c>
      <c r="BA99" s="6" t="s">
        <v>550</v>
      </c>
      <c r="BB99" s="3" t="s">
        <v>551</v>
      </c>
      <c r="BC99" s="6" t="s">
        <v>552</v>
      </c>
      <c r="BD99" s="3"/>
      <c r="BE99" s="3"/>
      <c r="BF99" s="3"/>
      <c r="BG99" s="3"/>
      <c r="BH99" s="3" t="s">
        <v>54</v>
      </c>
      <c r="BI99" s="3">
        <v>492078069</v>
      </c>
      <c r="BJ99" s="3" t="s">
        <v>553</v>
      </c>
      <c r="BK99" s="4">
        <v>45812.449374999997</v>
      </c>
      <c r="BL99" s="3"/>
      <c r="BM99" s="3"/>
      <c r="BN99" s="3" t="s">
        <v>44</v>
      </c>
      <c r="BO99" s="3" t="s">
        <v>45</v>
      </c>
      <c r="BP99" s="3" t="s">
        <v>46</v>
      </c>
      <c r="BQ99" s="3"/>
      <c r="BR99" s="3">
        <v>98</v>
      </c>
    </row>
    <row r="100" spans="1:70" x14ac:dyDescent="0.45">
      <c r="A100" s="2">
        <v>45811.926028946757</v>
      </c>
      <c r="B100" s="2">
        <v>45812.520370706021</v>
      </c>
      <c r="D100" s="17">
        <v>45811</v>
      </c>
      <c r="E100" s="3" t="s">
        <v>47</v>
      </c>
      <c r="F100" s="3" t="s">
        <v>41</v>
      </c>
      <c r="G100" s="3">
        <v>21</v>
      </c>
      <c r="H100" s="3">
        <v>11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 t="s">
        <v>1411</v>
      </c>
      <c r="O100" s="3">
        <v>72</v>
      </c>
      <c r="P100" s="3">
        <v>3</v>
      </c>
      <c r="Q100" s="3">
        <f t="shared" si="15"/>
        <v>216</v>
      </c>
      <c r="R100" s="3" t="s">
        <v>49</v>
      </c>
      <c r="S100" s="3">
        <v>3</v>
      </c>
      <c r="T100" s="3">
        <v>0</v>
      </c>
      <c r="U100" s="25">
        <v>5400</v>
      </c>
      <c r="V100" s="3">
        <v>0</v>
      </c>
      <c r="W100" s="3">
        <v>0</v>
      </c>
      <c r="X100" s="3">
        <v>0</v>
      </c>
      <c r="Y100" s="3" t="s">
        <v>43</v>
      </c>
      <c r="Z100" s="3">
        <v>18</v>
      </c>
      <c r="AA100" s="3">
        <f t="shared" si="16"/>
        <v>162</v>
      </c>
      <c r="AB100" s="3">
        <v>24</v>
      </c>
      <c r="AC100" s="3">
        <f t="shared" si="17"/>
        <v>1920</v>
      </c>
      <c r="AD100" s="3">
        <v>100</v>
      </c>
      <c r="AE100" s="3">
        <f t="shared" si="18"/>
        <v>200</v>
      </c>
      <c r="AF100" s="3">
        <v>78</v>
      </c>
      <c r="AG100" s="3">
        <f t="shared" si="19"/>
        <v>312</v>
      </c>
      <c r="AH100" s="3">
        <v>0</v>
      </c>
      <c r="AI100" s="3">
        <f t="shared" si="20"/>
        <v>0</v>
      </c>
      <c r="AJ100" s="3">
        <v>0</v>
      </c>
      <c r="AK100" s="3">
        <f t="shared" si="21"/>
        <v>0</v>
      </c>
      <c r="AL100" s="3">
        <v>0</v>
      </c>
      <c r="AM100" s="3">
        <f t="shared" si="22"/>
        <v>0</v>
      </c>
      <c r="AN100" s="3">
        <v>0</v>
      </c>
      <c r="AO100" s="3">
        <f t="shared" si="23"/>
        <v>0</v>
      </c>
      <c r="AP100" s="3">
        <v>0</v>
      </c>
      <c r="AQ100" s="3">
        <f t="shared" si="24"/>
        <v>0</v>
      </c>
      <c r="AR100" s="3">
        <v>0</v>
      </c>
      <c r="AS100" s="3">
        <f t="shared" si="25"/>
        <v>0</v>
      </c>
      <c r="AT100" s="3">
        <v>0</v>
      </c>
      <c r="AU100" s="3">
        <f t="shared" si="26"/>
        <v>0</v>
      </c>
      <c r="AV100" s="3">
        <v>0</v>
      </c>
      <c r="AW100" s="3">
        <f t="shared" si="27"/>
        <v>0</v>
      </c>
      <c r="AX100" s="18" t="s">
        <v>554</v>
      </c>
      <c r="AY100" s="24">
        <f t="shared" si="28"/>
        <v>2594</v>
      </c>
      <c r="AZ100" s="24">
        <f t="shared" si="29"/>
        <v>7994</v>
      </c>
      <c r="BA100" s="6" t="s">
        <v>555</v>
      </c>
      <c r="BB100" s="3" t="s">
        <v>556</v>
      </c>
      <c r="BC100" s="6" t="s">
        <v>557</v>
      </c>
      <c r="BD100" s="3"/>
      <c r="BE100" s="3"/>
      <c r="BF100" s="3"/>
      <c r="BG100" s="3"/>
      <c r="BH100" s="3" t="s">
        <v>54</v>
      </c>
      <c r="BI100" s="3">
        <v>492078348</v>
      </c>
      <c r="BJ100" s="3" t="s">
        <v>558</v>
      </c>
      <c r="BK100" s="4">
        <v>45812.449687499997</v>
      </c>
      <c r="BL100" s="3"/>
      <c r="BM100" s="3"/>
      <c r="BN100" s="3" t="s">
        <v>44</v>
      </c>
      <c r="BO100" s="3" t="s">
        <v>45</v>
      </c>
      <c r="BP100" s="3" t="s">
        <v>46</v>
      </c>
      <c r="BQ100" s="3"/>
      <c r="BR100" s="3">
        <v>99</v>
      </c>
    </row>
    <row r="101" spans="1:70" x14ac:dyDescent="0.45">
      <c r="A101" s="2">
        <v>45811.926838032407</v>
      </c>
      <c r="B101" s="2">
        <v>45812.521307905103</v>
      </c>
      <c r="D101" s="17">
        <v>45811</v>
      </c>
      <c r="E101" s="3" t="s">
        <v>47</v>
      </c>
      <c r="F101" s="3" t="s">
        <v>41</v>
      </c>
      <c r="G101" s="3">
        <v>21</v>
      </c>
      <c r="H101" s="3">
        <v>12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 t="s">
        <v>1412</v>
      </c>
      <c r="O101" s="3">
        <v>240</v>
      </c>
      <c r="P101" s="3">
        <v>6</v>
      </c>
      <c r="Q101" s="3">
        <f t="shared" si="15"/>
        <v>1440</v>
      </c>
      <c r="R101" s="3" t="s">
        <v>49</v>
      </c>
      <c r="S101" s="3">
        <v>12</v>
      </c>
      <c r="T101" s="3">
        <v>0</v>
      </c>
      <c r="U101" s="25">
        <f t="shared" ref="U101:U103" si="30">Q101*350</f>
        <v>504000</v>
      </c>
      <c r="V101" s="3">
        <v>0</v>
      </c>
      <c r="W101" s="3">
        <v>0</v>
      </c>
      <c r="X101" s="3">
        <v>0</v>
      </c>
      <c r="Y101" s="3" t="s">
        <v>559</v>
      </c>
      <c r="Z101" s="3">
        <v>0</v>
      </c>
      <c r="AA101" s="3">
        <f t="shared" si="16"/>
        <v>0</v>
      </c>
      <c r="AB101" s="3">
        <v>0</v>
      </c>
      <c r="AC101" s="3">
        <f t="shared" si="17"/>
        <v>0</v>
      </c>
      <c r="AD101" s="3">
        <v>0</v>
      </c>
      <c r="AE101" s="3">
        <f t="shared" si="18"/>
        <v>0</v>
      </c>
      <c r="AF101" s="3">
        <v>0</v>
      </c>
      <c r="AG101" s="3">
        <f t="shared" si="19"/>
        <v>0</v>
      </c>
      <c r="AH101" s="3">
        <v>0</v>
      </c>
      <c r="AI101" s="3">
        <f t="shared" si="20"/>
        <v>0</v>
      </c>
      <c r="AJ101" s="3">
        <v>0</v>
      </c>
      <c r="AK101" s="3">
        <f t="shared" si="21"/>
        <v>0</v>
      </c>
      <c r="AL101" s="3">
        <v>0</v>
      </c>
      <c r="AM101" s="3">
        <f t="shared" si="22"/>
        <v>0</v>
      </c>
      <c r="AN101" s="3">
        <v>0</v>
      </c>
      <c r="AO101" s="3">
        <f t="shared" si="23"/>
        <v>0</v>
      </c>
      <c r="AP101" s="3">
        <v>0</v>
      </c>
      <c r="AQ101" s="3">
        <f t="shared" si="24"/>
        <v>0</v>
      </c>
      <c r="AR101" s="3">
        <v>0</v>
      </c>
      <c r="AS101" s="3">
        <f t="shared" si="25"/>
        <v>0</v>
      </c>
      <c r="AT101" s="3">
        <v>0</v>
      </c>
      <c r="AU101" s="3">
        <f t="shared" si="26"/>
        <v>0</v>
      </c>
      <c r="AV101" s="3">
        <v>300</v>
      </c>
      <c r="AW101" s="3">
        <f t="shared" si="27"/>
        <v>1200</v>
      </c>
      <c r="AX101" s="18" t="s">
        <v>560</v>
      </c>
      <c r="AY101" s="24">
        <f t="shared" si="28"/>
        <v>1200</v>
      </c>
      <c r="AZ101" s="24">
        <f t="shared" si="29"/>
        <v>505200</v>
      </c>
      <c r="BA101" s="6" t="s">
        <v>561</v>
      </c>
      <c r="BB101" s="3" t="s">
        <v>562</v>
      </c>
      <c r="BC101" s="6" t="s">
        <v>563</v>
      </c>
      <c r="BD101" s="3"/>
      <c r="BE101" s="3"/>
      <c r="BF101" s="3"/>
      <c r="BG101" s="3"/>
      <c r="BH101" s="3" t="s">
        <v>54</v>
      </c>
      <c r="BI101" s="3">
        <v>492078474</v>
      </c>
      <c r="BJ101" s="3" t="s">
        <v>564</v>
      </c>
      <c r="BK101" s="4">
        <v>45812.449861111112</v>
      </c>
      <c r="BL101" s="3"/>
      <c r="BM101" s="3"/>
      <c r="BN101" s="3" t="s">
        <v>44</v>
      </c>
      <c r="BO101" s="3" t="s">
        <v>45</v>
      </c>
      <c r="BP101" s="3" t="s">
        <v>46</v>
      </c>
      <c r="BQ101" s="3"/>
      <c r="BR101" s="3">
        <v>100</v>
      </c>
    </row>
    <row r="102" spans="1:70" x14ac:dyDescent="0.45">
      <c r="A102" s="2">
        <v>45811.933263842591</v>
      </c>
      <c r="B102" s="2">
        <v>45812.523563437499</v>
      </c>
      <c r="D102" s="17">
        <v>45811</v>
      </c>
      <c r="E102" s="3" t="s">
        <v>47</v>
      </c>
      <c r="F102" s="3" t="s">
        <v>41</v>
      </c>
      <c r="G102" s="3">
        <v>51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 t="s">
        <v>1413</v>
      </c>
      <c r="O102" s="3">
        <v>170</v>
      </c>
      <c r="P102" s="3">
        <v>5</v>
      </c>
      <c r="Q102" s="3">
        <f t="shared" si="15"/>
        <v>850</v>
      </c>
      <c r="R102" s="3" t="s">
        <v>49</v>
      </c>
      <c r="S102" s="3">
        <v>10</v>
      </c>
      <c r="T102" s="3">
        <v>0</v>
      </c>
      <c r="U102" s="25">
        <f t="shared" si="30"/>
        <v>297500</v>
      </c>
      <c r="V102" s="3">
        <v>0</v>
      </c>
      <c r="W102" s="3">
        <v>0</v>
      </c>
      <c r="X102" s="3">
        <v>0</v>
      </c>
      <c r="Y102" s="3" t="s">
        <v>518</v>
      </c>
      <c r="Z102" s="3">
        <v>0</v>
      </c>
      <c r="AA102" s="3">
        <f t="shared" si="16"/>
        <v>0</v>
      </c>
      <c r="AB102" s="3">
        <v>0</v>
      </c>
      <c r="AC102" s="3">
        <f t="shared" si="17"/>
        <v>0</v>
      </c>
      <c r="AD102" s="3">
        <v>0</v>
      </c>
      <c r="AE102" s="3">
        <f t="shared" si="18"/>
        <v>0</v>
      </c>
      <c r="AF102" s="3">
        <v>0</v>
      </c>
      <c r="AG102" s="3">
        <f t="shared" si="19"/>
        <v>0</v>
      </c>
      <c r="AH102" s="3">
        <v>0</v>
      </c>
      <c r="AI102" s="3">
        <f t="shared" si="20"/>
        <v>0</v>
      </c>
      <c r="AJ102" s="3">
        <v>0</v>
      </c>
      <c r="AK102" s="3">
        <f t="shared" si="21"/>
        <v>0</v>
      </c>
      <c r="AL102" s="3">
        <v>0</v>
      </c>
      <c r="AM102" s="3">
        <f t="shared" si="22"/>
        <v>0</v>
      </c>
      <c r="AN102" s="3">
        <v>0</v>
      </c>
      <c r="AO102" s="3">
        <f t="shared" si="23"/>
        <v>0</v>
      </c>
      <c r="AP102" s="3">
        <v>0</v>
      </c>
      <c r="AQ102" s="3">
        <f t="shared" si="24"/>
        <v>0</v>
      </c>
      <c r="AR102" s="3">
        <v>0</v>
      </c>
      <c r="AS102" s="3">
        <f t="shared" si="25"/>
        <v>0</v>
      </c>
      <c r="AT102" s="3">
        <v>100</v>
      </c>
      <c r="AU102" s="3">
        <f t="shared" si="26"/>
        <v>500</v>
      </c>
      <c r="AV102" s="3">
        <v>0</v>
      </c>
      <c r="AW102" s="3">
        <f t="shared" si="27"/>
        <v>0</v>
      </c>
      <c r="AX102" s="18" t="s">
        <v>565</v>
      </c>
      <c r="AY102" s="24">
        <f t="shared" si="28"/>
        <v>500</v>
      </c>
      <c r="AZ102" s="24">
        <f t="shared" si="29"/>
        <v>298000</v>
      </c>
      <c r="BA102" s="6" t="s">
        <v>566</v>
      </c>
      <c r="BB102" s="3" t="s">
        <v>567</v>
      </c>
      <c r="BC102" s="6" t="s">
        <v>568</v>
      </c>
      <c r="BD102" s="3"/>
      <c r="BE102" s="3"/>
      <c r="BF102" s="3"/>
      <c r="BG102" s="3"/>
      <c r="BH102" s="3" t="s">
        <v>54</v>
      </c>
      <c r="BI102" s="3">
        <v>492078676</v>
      </c>
      <c r="BJ102" s="3" t="s">
        <v>569</v>
      </c>
      <c r="BK102" s="4">
        <v>45812.450104166674</v>
      </c>
      <c r="BL102" s="3"/>
      <c r="BM102" s="3"/>
      <c r="BN102" s="3" t="s">
        <v>44</v>
      </c>
      <c r="BO102" s="3" t="s">
        <v>45</v>
      </c>
      <c r="BP102" s="3" t="s">
        <v>46</v>
      </c>
      <c r="BQ102" s="3"/>
      <c r="BR102" s="3">
        <v>101</v>
      </c>
    </row>
    <row r="103" spans="1:70" x14ac:dyDescent="0.45">
      <c r="A103" s="2">
        <v>45811.934334421298</v>
      </c>
      <c r="B103" s="2">
        <v>45812.52495496528</v>
      </c>
      <c r="D103" s="17">
        <v>45811</v>
      </c>
      <c r="E103" s="3" t="s">
        <v>47</v>
      </c>
      <c r="F103" s="3" t="s">
        <v>41</v>
      </c>
      <c r="G103" s="3">
        <v>51</v>
      </c>
      <c r="H103" s="3">
        <v>2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 t="s">
        <v>1414</v>
      </c>
      <c r="O103" s="3">
        <v>221</v>
      </c>
      <c r="P103" s="3">
        <v>5</v>
      </c>
      <c r="Q103" s="3">
        <f t="shared" si="15"/>
        <v>1105</v>
      </c>
      <c r="R103" s="3" t="s">
        <v>49</v>
      </c>
      <c r="S103" s="3">
        <v>20</v>
      </c>
      <c r="T103" s="3">
        <v>0</v>
      </c>
      <c r="U103" s="25">
        <f t="shared" si="30"/>
        <v>386750</v>
      </c>
      <c r="V103" s="3">
        <v>0</v>
      </c>
      <c r="W103" s="3">
        <v>0</v>
      </c>
      <c r="X103" s="3">
        <v>0</v>
      </c>
      <c r="Y103" s="3" t="s">
        <v>559</v>
      </c>
      <c r="Z103" s="3">
        <v>0</v>
      </c>
      <c r="AA103" s="3">
        <f t="shared" si="16"/>
        <v>0</v>
      </c>
      <c r="AB103" s="3">
        <v>0</v>
      </c>
      <c r="AC103" s="3">
        <f t="shared" si="17"/>
        <v>0</v>
      </c>
      <c r="AD103" s="3">
        <v>0</v>
      </c>
      <c r="AE103" s="3">
        <f t="shared" si="18"/>
        <v>0</v>
      </c>
      <c r="AF103" s="3">
        <v>0</v>
      </c>
      <c r="AG103" s="3">
        <f t="shared" si="19"/>
        <v>0</v>
      </c>
      <c r="AH103" s="3">
        <v>0</v>
      </c>
      <c r="AI103" s="3">
        <f t="shared" si="20"/>
        <v>0</v>
      </c>
      <c r="AJ103" s="3">
        <v>0</v>
      </c>
      <c r="AK103" s="3">
        <f t="shared" si="21"/>
        <v>0</v>
      </c>
      <c r="AL103" s="3">
        <v>0</v>
      </c>
      <c r="AM103" s="3">
        <f t="shared" si="22"/>
        <v>0</v>
      </c>
      <c r="AN103" s="3">
        <v>0</v>
      </c>
      <c r="AO103" s="3">
        <f t="shared" si="23"/>
        <v>0</v>
      </c>
      <c r="AP103" s="3">
        <v>0</v>
      </c>
      <c r="AQ103" s="3">
        <f t="shared" si="24"/>
        <v>0</v>
      </c>
      <c r="AR103" s="3">
        <v>0</v>
      </c>
      <c r="AS103" s="3">
        <f t="shared" si="25"/>
        <v>0</v>
      </c>
      <c r="AT103" s="3">
        <v>0</v>
      </c>
      <c r="AU103" s="3">
        <f t="shared" si="26"/>
        <v>0</v>
      </c>
      <c r="AV103" s="3">
        <v>1000</v>
      </c>
      <c r="AW103" s="3">
        <f t="shared" si="27"/>
        <v>4000</v>
      </c>
      <c r="AX103" s="18" t="s">
        <v>570</v>
      </c>
      <c r="AY103" s="24">
        <f t="shared" si="28"/>
        <v>4000</v>
      </c>
      <c r="AZ103" s="24">
        <f t="shared" si="29"/>
        <v>390750</v>
      </c>
      <c r="BA103" s="6" t="s">
        <v>571</v>
      </c>
      <c r="BB103" s="3" t="s">
        <v>572</v>
      </c>
      <c r="BC103" s="6" t="s">
        <v>573</v>
      </c>
      <c r="BD103" s="3"/>
      <c r="BE103" s="3"/>
      <c r="BF103" s="3"/>
      <c r="BG103" s="3"/>
      <c r="BH103" s="3" t="s">
        <v>54</v>
      </c>
      <c r="BI103" s="3">
        <v>492078795</v>
      </c>
      <c r="BJ103" s="3" t="s">
        <v>574</v>
      </c>
      <c r="BK103" s="4">
        <v>45812.450289351851</v>
      </c>
      <c r="BL103" s="3"/>
      <c r="BM103" s="3"/>
      <c r="BN103" s="3" t="s">
        <v>44</v>
      </c>
      <c r="BO103" s="3" t="s">
        <v>45</v>
      </c>
      <c r="BP103" s="3" t="s">
        <v>46</v>
      </c>
      <c r="BQ103" s="3"/>
      <c r="BR103" s="3">
        <v>102</v>
      </c>
    </row>
    <row r="104" spans="1:70" x14ac:dyDescent="0.45">
      <c r="A104" s="2">
        <v>45810.921140543978</v>
      </c>
      <c r="B104" s="2">
        <v>45812.386473587962</v>
      </c>
      <c r="D104" s="17">
        <v>45810</v>
      </c>
      <c r="E104" s="3" t="s">
        <v>421</v>
      </c>
      <c r="F104" s="3" t="s">
        <v>41</v>
      </c>
      <c r="G104" s="3">
        <v>12</v>
      </c>
      <c r="H104" s="3">
        <v>1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 t="s">
        <v>1415</v>
      </c>
      <c r="O104" s="3">
        <v>75</v>
      </c>
      <c r="P104" s="3">
        <v>4</v>
      </c>
      <c r="Q104" s="3">
        <f t="shared" si="15"/>
        <v>300</v>
      </c>
      <c r="R104" s="3" t="s">
        <v>42</v>
      </c>
      <c r="S104" s="3">
        <v>3</v>
      </c>
      <c r="T104" s="3">
        <v>1</v>
      </c>
      <c r="U104" s="25">
        <v>22500</v>
      </c>
      <c r="V104" s="3">
        <v>0</v>
      </c>
      <c r="W104" s="3">
        <v>0</v>
      </c>
      <c r="X104" s="3">
        <v>0</v>
      </c>
      <c r="Y104" s="3" t="s">
        <v>43</v>
      </c>
      <c r="Z104" s="3">
        <v>0</v>
      </c>
      <c r="AA104" s="3">
        <f t="shared" si="16"/>
        <v>0</v>
      </c>
      <c r="AB104" s="3">
        <v>0</v>
      </c>
      <c r="AC104" s="3">
        <f t="shared" si="17"/>
        <v>0</v>
      </c>
      <c r="AD104" s="3">
        <v>0</v>
      </c>
      <c r="AE104" s="3">
        <f t="shared" si="18"/>
        <v>0</v>
      </c>
      <c r="AF104" s="3">
        <v>280</v>
      </c>
      <c r="AG104" s="3">
        <f t="shared" si="19"/>
        <v>1120</v>
      </c>
      <c r="AH104" s="3">
        <v>0</v>
      </c>
      <c r="AI104" s="3">
        <f t="shared" si="20"/>
        <v>0</v>
      </c>
      <c r="AJ104" s="3">
        <v>0</v>
      </c>
      <c r="AK104" s="3">
        <f t="shared" si="21"/>
        <v>0</v>
      </c>
      <c r="AL104" s="3">
        <v>0</v>
      </c>
      <c r="AM104" s="3">
        <f t="shared" si="22"/>
        <v>0</v>
      </c>
      <c r="AN104" s="3">
        <v>0</v>
      </c>
      <c r="AO104" s="3">
        <f t="shared" si="23"/>
        <v>0</v>
      </c>
      <c r="AP104" s="3">
        <v>0</v>
      </c>
      <c r="AQ104" s="3">
        <f t="shared" si="24"/>
        <v>0</v>
      </c>
      <c r="AR104" s="3">
        <v>0</v>
      </c>
      <c r="AS104" s="3">
        <f t="shared" si="25"/>
        <v>0</v>
      </c>
      <c r="AT104" s="3">
        <v>0</v>
      </c>
      <c r="AU104" s="3">
        <f t="shared" si="26"/>
        <v>0</v>
      </c>
      <c r="AV104" s="3">
        <v>0</v>
      </c>
      <c r="AW104" s="3">
        <f t="shared" si="27"/>
        <v>0</v>
      </c>
      <c r="AX104" s="18" t="s">
        <v>575</v>
      </c>
      <c r="AY104" s="24">
        <f t="shared" si="28"/>
        <v>1120</v>
      </c>
      <c r="AZ104" s="24">
        <f t="shared" si="29"/>
        <v>23620</v>
      </c>
      <c r="BA104" s="6" t="s">
        <v>576</v>
      </c>
      <c r="BB104" s="3" t="s">
        <v>577</v>
      </c>
      <c r="BC104" s="6" t="s">
        <v>578</v>
      </c>
      <c r="BD104" s="3"/>
      <c r="BE104" s="3"/>
      <c r="BF104" s="3"/>
      <c r="BG104" s="3"/>
      <c r="BH104" s="3" t="s">
        <v>54</v>
      </c>
      <c r="BI104" s="3">
        <v>492078907</v>
      </c>
      <c r="BJ104" s="3" t="s">
        <v>579</v>
      </c>
      <c r="BK104" s="4">
        <v>45812.45040509259</v>
      </c>
      <c r="BL104" s="3"/>
      <c r="BM104" s="3"/>
      <c r="BN104" s="3" t="s">
        <v>44</v>
      </c>
      <c r="BO104" s="3" t="s">
        <v>45</v>
      </c>
      <c r="BP104" s="3" t="s">
        <v>46</v>
      </c>
      <c r="BQ104" s="3"/>
      <c r="BR104" s="3">
        <v>103</v>
      </c>
    </row>
    <row r="105" spans="1:70" x14ac:dyDescent="0.45">
      <c r="A105" s="2">
        <v>45811.936605092589</v>
      </c>
      <c r="B105" s="2">
        <v>45812.525803946759</v>
      </c>
      <c r="D105" s="17">
        <v>45811</v>
      </c>
      <c r="E105" s="3" t="s">
        <v>47</v>
      </c>
      <c r="F105" s="3" t="s">
        <v>41</v>
      </c>
      <c r="G105" s="3">
        <v>52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 t="s">
        <v>1416</v>
      </c>
      <c r="O105" s="3">
        <v>432</v>
      </c>
      <c r="P105" s="3">
        <v>4</v>
      </c>
      <c r="Q105" s="3">
        <f t="shared" si="15"/>
        <v>1728</v>
      </c>
      <c r="R105" s="3" t="s">
        <v>49</v>
      </c>
      <c r="S105" s="3">
        <v>24</v>
      </c>
      <c r="T105" s="3">
        <v>0</v>
      </c>
      <c r="U105" s="25">
        <f t="shared" ref="U105:U106" si="31">Q105*350</f>
        <v>604800</v>
      </c>
      <c r="V105" s="3">
        <v>0</v>
      </c>
      <c r="W105" s="3">
        <v>0</v>
      </c>
      <c r="X105" s="3">
        <v>0</v>
      </c>
      <c r="Y105" s="3" t="s">
        <v>518</v>
      </c>
      <c r="Z105" s="3">
        <v>0</v>
      </c>
      <c r="AA105" s="3">
        <f t="shared" si="16"/>
        <v>0</v>
      </c>
      <c r="AB105" s="3">
        <v>0</v>
      </c>
      <c r="AC105" s="3">
        <f t="shared" si="17"/>
        <v>0</v>
      </c>
      <c r="AD105" s="3">
        <v>0</v>
      </c>
      <c r="AE105" s="3">
        <f t="shared" si="18"/>
        <v>0</v>
      </c>
      <c r="AF105" s="3">
        <v>0</v>
      </c>
      <c r="AG105" s="3">
        <f t="shared" si="19"/>
        <v>0</v>
      </c>
      <c r="AH105" s="3">
        <v>0</v>
      </c>
      <c r="AI105" s="3">
        <f t="shared" si="20"/>
        <v>0</v>
      </c>
      <c r="AJ105" s="3">
        <v>0</v>
      </c>
      <c r="AK105" s="3">
        <f t="shared" si="21"/>
        <v>0</v>
      </c>
      <c r="AL105" s="3">
        <v>0</v>
      </c>
      <c r="AM105" s="3">
        <f t="shared" si="22"/>
        <v>0</v>
      </c>
      <c r="AN105" s="3">
        <v>0</v>
      </c>
      <c r="AO105" s="3">
        <f t="shared" si="23"/>
        <v>0</v>
      </c>
      <c r="AP105" s="3">
        <v>0</v>
      </c>
      <c r="AQ105" s="3">
        <f t="shared" si="24"/>
        <v>0</v>
      </c>
      <c r="AR105" s="3">
        <v>0</v>
      </c>
      <c r="AS105" s="3">
        <f t="shared" si="25"/>
        <v>0</v>
      </c>
      <c r="AT105" s="3">
        <v>1000</v>
      </c>
      <c r="AU105" s="3">
        <f t="shared" si="26"/>
        <v>5000</v>
      </c>
      <c r="AV105" s="3">
        <v>0</v>
      </c>
      <c r="AW105" s="3">
        <f t="shared" si="27"/>
        <v>0</v>
      </c>
      <c r="AX105" s="18" t="s">
        <v>580</v>
      </c>
      <c r="AY105" s="24">
        <f t="shared" si="28"/>
        <v>5000</v>
      </c>
      <c r="AZ105" s="24">
        <f t="shared" si="29"/>
        <v>609800</v>
      </c>
      <c r="BA105" s="6" t="s">
        <v>581</v>
      </c>
      <c r="BB105" s="3" t="s">
        <v>582</v>
      </c>
      <c r="BC105" s="6" t="s">
        <v>583</v>
      </c>
      <c r="BD105" s="3"/>
      <c r="BE105" s="3"/>
      <c r="BF105" s="3"/>
      <c r="BG105" s="3"/>
      <c r="BH105" s="3" t="s">
        <v>54</v>
      </c>
      <c r="BI105" s="3">
        <v>492078935</v>
      </c>
      <c r="BJ105" s="3" t="s">
        <v>584</v>
      </c>
      <c r="BK105" s="4">
        <v>45812.450439814813</v>
      </c>
      <c r="BL105" s="3"/>
      <c r="BM105" s="3"/>
      <c r="BN105" s="3" t="s">
        <v>44</v>
      </c>
      <c r="BO105" s="3" t="s">
        <v>45</v>
      </c>
      <c r="BP105" s="3" t="s">
        <v>46</v>
      </c>
      <c r="BQ105" s="3"/>
      <c r="BR105" s="3">
        <v>104</v>
      </c>
    </row>
    <row r="106" spans="1:70" x14ac:dyDescent="0.45">
      <c r="A106" s="2">
        <v>45811.939528240742</v>
      </c>
      <c r="B106" s="2">
        <v>45812.527740173609</v>
      </c>
      <c r="D106" s="17">
        <v>45811</v>
      </c>
      <c r="E106" s="3" t="s">
        <v>47</v>
      </c>
      <c r="F106" s="3" t="s">
        <v>41</v>
      </c>
      <c r="G106" s="3">
        <v>39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 t="s">
        <v>1417</v>
      </c>
      <c r="O106" s="3">
        <v>520</v>
      </c>
      <c r="P106" s="3">
        <v>5</v>
      </c>
      <c r="Q106" s="3">
        <f t="shared" si="15"/>
        <v>2600</v>
      </c>
      <c r="R106" s="3" t="s">
        <v>42</v>
      </c>
      <c r="S106" s="3">
        <v>32</v>
      </c>
      <c r="T106" s="3">
        <v>20</v>
      </c>
      <c r="U106" s="25">
        <f t="shared" si="31"/>
        <v>910000</v>
      </c>
      <c r="V106" s="3">
        <v>0</v>
      </c>
      <c r="W106" s="3">
        <v>0</v>
      </c>
      <c r="X106" s="3">
        <v>0</v>
      </c>
      <c r="Y106" s="3" t="s">
        <v>518</v>
      </c>
      <c r="Z106" s="3">
        <v>0</v>
      </c>
      <c r="AA106" s="3">
        <f t="shared" si="16"/>
        <v>0</v>
      </c>
      <c r="AB106" s="3">
        <v>0</v>
      </c>
      <c r="AC106" s="3">
        <f t="shared" si="17"/>
        <v>0</v>
      </c>
      <c r="AD106" s="3">
        <v>0</v>
      </c>
      <c r="AE106" s="3">
        <f t="shared" si="18"/>
        <v>0</v>
      </c>
      <c r="AF106" s="3">
        <v>0</v>
      </c>
      <c r="AG106" s="3">
        <f t="shared" si="19"/>
        <v>0</v>
      </c>
      <c r="AH106" s="3">
        <v>0</v>
      </c>
      <c r="AI106" s="3">
        <f t="shared" si="20"/>
        <v>0</v>
      </c>
      <c r="AJ106" s="3">
        <v>0</v>
      </c>
      <c r="AK106" s="3">
        <f t="shared" si="21"/>
        <v>0</v>
      </c>
      <c r="AL106" s="3">
        <v>0</v>
      </c>
      <c r="AM106" s="3">
        <f t="shared" si="22"/>
        <v>0</v>
      </c>
      <c r="AN106" s="3">
        <v>0</v>
      </c>
      <c r="AO106" s="3">
        <f t="shared" si="23"/>
        <v>0</v>
      </c>
      <c r="AP106" s="3">
        <v>0</v>
      </c>
      <c r="AQ106" s="3">
        <f t="shared" si="24"/>
        <v>0</v>
      </c>
      <c r="AR106" s="3">
        <v>0</v>
      </c>
      <c r="AS106" s="3">
        <f t="shared" si="25"/>
        <v>0</v>
      </c>
      <c r="AT106" s="3">
        <v>300</v>
      </c>
      <c r="AU106" s="3">
        <f t="shared" si="26"/>
        <v>1500</v>
      </c>
      <c r="AV106" s="3">
        <v>0</v>
      </c>
      <c r="AW106" s="3">
        <f t="shared" si="27"/>
        <v>0</v>
      </c>
      <c r="AX106" s="18" t="s">
        <v>585</v>
      </c>
      <c r="AY106" s="24">
        <f t="shared" si="28"/>
        <v>1500</v>
      </c>
      <c r="AZ106" s="24">
        <f t="shared" si="29"/>
        <v>911500</v>
      </c>
      <c r="BA106" s="6" t="s">
        <v>586</v>
      </c>
      <c r="BB106" s="3" t="s">
        <v>587</v>
      </c>
      <c r="BC106" s="6" t="s">
        <v>588</v>
      </c>
      <c r="BD106" s="3"/>
      <c r="BE106" s="3"/>
      <c r="BF106" s="3"/>
      <c r="BG106" s="3"/>
      <c r="BH106" s="3" t="s">
        <v>54</v>
      </c>
      <c r="BI106" s="3">
        <v>492079338</v>
      </c>
      <c r="BJ106" s="3" t="s">
        <v>589</v>
      </c>
      <c r="BK106" s="4">
        <v>45812.450891203713</v>
      </c>
      <c r="BL106" s="3"/>
      <c r="BM106" s="3"/>
      <c r="BN106" s="3" t="s">
        <v>44</v>
      </c>
      <c r="BO106" s="3" t="s">
        <v>45</v>
      </c>
      <c r="BP106" s="3" t="s">
        <v>46</v>
      </c>
      <c r="BQ106" s="3"/>
      <c r="BR106" s="3">
        <v>105</v>
      </c>
    </row>
    <row r="107" spans="1:70" x14ac:dyDescent="0.45">
      <c r="A107" s="2">
        <v>45811.941123391203</v>
      </c>
      <c r="B107" s="2">
        <v>45812.534151701388</v>
      </c>
      <c r="D107" s="17">
        <v>45811</v>
      </c>
      <c r="E107" s="3" t="s">
        <v>47</v>
      </c>
      <c r="F107" s="3" t="s">
        <v>41</v>
      </c>
      <c r="G107" s="3">
        <v>38</v>
      </c>
      <c r="H107" s="3">
        <v>1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 t="s">
        <v>1418</v>
      </c>
      <c r="O107" s="3">
        <v>520</v>
      </c>
      <c r="P107" s="3">
        <v>4</v>
      </c>
      <c r="Q107" s="3">
        <f t="shared" si="15"/>
        <v>2080</v>
      </c>
      <c r="R107" s="3" t="s">
        <v>42</v>
      </c>
      <c r="S107" s="3">
        <v>32</v>
      </c>
      <c r="T107" s="3">
        <v>20</v>
      </c>
      <c r="U107" s="25">
        <v>624000</v>
      </c>
      <c r="V107" s="3">
        <v>0</v>
      </c>
      <c r="W107" s="3">
        <v>0</v>
      </c>
      <c r="X107" s="3">
        <v>0</v>
      </c>
      <c r="Y107" s="3" t="s">
        <v>590</v>
      </c>
      <c r="Z107" s="3">
        <v>0</v>
      </c>
      <c r="AA107" s="3">
        <f t="shared" si="16"/>
        <v>0</v>
      </c>
      <c r="AB107" s="3">
        <v>0</v>
      </c>
      <c r="AC107" s="3">
        <f t="shared" si="17"/>
        <v>0</v>
      </c>
      <c r="AD107" s="3">
        <v>0</v>
      </c>
      <c r="AE107" s="3">
        <f t="shared" si="18"/>
        <v>0</v>
      </c>
      <c r="AF107" s="3">
        <v>0</v>
      </c>
      <c r="AG107" s="3">
        <f t="shared" si="19"/>
        <v>0</v>
      </c>
      <c r="AH107" s="3">
        <v>1000</v>
      </c>
      <c r="AI107" s="3">
        <f t="shared" si="20"/>
        <v>5000</v>
      </c>
      <c r="AJ107" s="3">
        <v>100</v>
      </c>
      <c r="AK107" s="3">
        <f t="shared" si="21"/>
        <v>25000</v>
      </c>
      <c r="AL107" s="3">
        <v>500</v>
      </c>
      <c r="AM107" s="3">
        <f t="shared" si="22"/>
        <v>85000</v>
      </c>
      <c r="AN107" s="3">
        <v>10000</v>
      </c>
      <c r="AO107" s="3">
        <f t="shared" si="23"/>
        <v>90000</v>
      </c>
      <c r="AP107" s="3">
        <v>400</v>
      </c>
      <c r="AQ107" s="3">
        <f t="shared" si="24"/>
        <v>32000</v>
      </c>
      <c r="AR107" s="3">
        <v>2500</v>
      </c>
      <c r="AS107" s="3">
        <f t="shared" si="25"/>
        <v>10000</v>
      </c>
      <c r="AT107" s="3">
        <v>0</v>
      </c>
      <c r="AU107" s="3">
        <f t="shared" si="26"/>
        <v>0</v>
      </c>
      <c r="AV107" s="3">
        <v>0</v>
      </c>
      <c r="AW107" s="3">
        <f t="shared" si="27"/>
        <v>0</v>
      </c>
      <c r="AX107" s="18" t="s">
        <v>591</v>
      </c>
      <c r="AY107" s="24">
        <f t="shared" si="28"/>
        <v>247000</v>
      </c>
      <c r="AZ107" s="24">
        <f t="shared" si="29"/>
        <v>871000</v>
      </c>
      <c r="BA107" s="6" t="s">
        <v>592</v>
      </c>
      <c r="BB107" s="3" t="s">
        <v>593</v>
      </c>
      <c r="BC107" s="6" t="s">
        <v>594</v>
      </c>
      <c r="BD107" s="3"/>
      <c r="BE107" s="3"/>
      <c r="BF107" s="3"/>
      <c r="BG107" s="3"/>
      <c r="BH107" s="3" t="s">
        <v>54</v>
      </c>
      <c r="BI107" s="3">
        <v>492079573</v>
      </c>
      <c r="BJ107" s="3" t="s">
        <v>595</v>
      </c>
      <c r="BK107" s="4">
        <v>45812.45113425926</v>
      </c>
      <c r="BL107" s="3"/>
      <c r="BM107" s="3"/>
      <c r="BN107" s="3" t="s">
        <v>44</v>
      </c>
      <c r="BO107" s="3" t="s">
        <v>45</v>
      </c>
      <c r="BP107" s="3" t="s">
        <v>46</v>
      </c>
      <c r="BQ107" s="3"/>
      <c r="BR107" s="3">
        <v>106</v>
      </c>
    </row>
    <row r="108" spans="1:70" x14ac:dyDescent="0.45">
      <c r="A108" s="2">
        <v>45811.942166458342</v>
      </c>
      <c r="B108" s="2">
        <v>45812.534974965267</v>
      </c>
      <c r="D108" s="17">
        <v>45811</v>
      </c>
      <c r="E108" s="3" t="s">
        <v>47</v>
      </c>
      <c r="F108" s="3" t="s">
        <v>41</v>
      </c>
      <c r="G108" s="3">
        <v>37</v>
      </c>
      <c r="H108" s="3">
        <v>1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 t="s">
        <v>1419</v>
      </c>
      <c r="O108" s="3">
        <v>800</v>
      </c>
      <c r="P108" s="3">
        <v>4</v>
      </c>
      <c r="Q108" s="3">
        <f t="shared" si="15"/>
        <v>3200</v>
      </c>
      <c r="R108" s="3" t="s">
        <v>42</v>
      </c>
      <c r="S108" s="3">
        <v>24</v>
      </c>
      <c r="T108" s="3">
        <v>40</v>
      </c>
      <c r="U108" s="25">
        <f>Q108*350</f>
        <v>1120000</v>
      </c>
      <c r="V108" s="3">
        <v>0</v>
      </c>
      <c r="W108" s="3">
        <v>0</v>
      </c>
      <c r="X108" s="3">
        <v>0</v>
      </c>
      <c r="Y108" s="3" t="s">
        <v>518</v>
      </c>
      <c r="Z108" s="3">
        <v>0</v>
      </c>
      <c r="AA108" s="3">
        <f t="shared" si="16"/>
        <v>0</v>
      </c>
      <c r="AB108" s="3">
        <v>0</v>
      </c>
      <c r="AC108" s="3">
        <f t="shared" si="17"/>
        <v>0</v>
      </c>
      <c r="AD108" s="3">
        <v>0</v>
      </c>
      <c r="AE108" s="3">
        <f t="shared" si="18"/>
        <v>0</v>
      </c>
      <c r="AF108" s="3">
        <v>0</v>
      </c>
      <c r="AG108" s="3">
        <f t="shared" si="19"/>
        <v>0</v>
      </c>
      <c r="AH108" s="3">
        <v>0</v>
      </c>
      <c r="AI108" s="3">
        <f t="shared" si="20"/>
        <v>0</v>
      </c>
      <c r="AJ108" s="3">
        <v>0</v>
      </c>
      <c r="AK108" s="3">
        <f t="shared" si="21"/>
        <v>0</v>
      </c>
      <c r="AL108" s="3">
        <v>0</v>
      </c>
      <c r="AM108" s="3">
        <f t="shared" si="22"/>
        <v>0</v>
      </c>
      <c r="AN108" s="3">
        <v>0</v>
      </c>
      <c r="AO108" s="3">
        <f t="shared" si="23"/>
        <v>0</v>
      </c>
      <c r="AP108" s="3">
        <v>0</v>
      </c>
      <c r="AQ108" s="3">
        <f t="shared" si="24"/>
        <v>0</v>
      </c>
      <c r="AR108" s="3">
        <v>0</v>
      </c>
      <c r="AS108" s="3">
        <f t="shared" si="25"/>
        <v>0</v>
      </c>
      <c r="AT108" s="3">
        <v>1000</v>
      </c>
      <c r="AU108" s="3">
        <f t="shared" si="26"/>
        <v>5000</v>
      </c>
      <c r="AV108" s="3">
        <v>0</v>
      </c>
      <c r="AW108" s="3">
        <f t="shared" si="27"/>
        <v>0</v>
      </c>
      <c r="AX108" s="18" t="s">
        <v>596</v>
      </c>
      <c r="AY108" s="24">
        <f t="shared" si="28"/>
        <v>5000</v>
      </c>
      <c r="AZ108" s="24">
        <f t="shared" si="29"/>
        <v>1125000</v>
      </c>
      <c r="BA108" s="6" t="s">
        <v>597</v>
      </c>
      <c r="BB108" s="3" t="s">
        <v>598</v>
      </c>
      <c r="BC108" s="6" t="s">
        <v>599</v>
      </c>
      <c r="BD108" s="3"/>
      <c r="BE108" s="3"/>
      <c r="BF108" s="3"/>
      <c r="BG108" s="3"/>
      <c r="BH108" s="3" t="s">
        <v>54</v>
      </c>
      <c r="BI108" s="3">
        <v>492079774</v>
      </c>
      <c r="BJ108" s="3" t="s">
        <v>600</v>
      </c>
      <c r="BK108" s="4">
        <v>45812.451331018521</v>
      </c>
      <c r="BL108" s="3"/>
      <c r="BM108" s="3"/>
      <c r="BN108" s="3" t="s">
        <v>44</v>
      </c>
      <c r="BO108" s="3" t="s">
        <v>45</v>
      </c>
      <c r="BP108" s="3" t="s">
        <v>46</v>
      </c>
      <c r="BQ108" s="3"/>
      <c r="BR108" s="3">
        <v>107</v>
      </c>
    </row>
    <row r="109" spans="1:70" x14ac:dyDescent="0.45">
      <c r="A109" s="2">
        <v>45810.922878738427</v>
      </c>
      <c r="B109" s="2">
        <v>45812.38809108796</v>
      </c>
      <c r="D109" s="17">
        <v>45810</v>
      </c>
      <c r="E109" s="3" t="s">
        <v>421</v>
      </c>
      <c r="F109" s="3" t="s">
        <v>41</v>
      </c>
      <c r="G109" s="3">
        <v>12</v>
      </c>
      <c r="H109" s="3">
        <v>2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 t="s">
        <v>1420</v>
      </c>
      <c r="O109" s="3">
        <v>85</v>
      </c>
      <c r="P109" s="3">
        <v>1</v>
      </c>
      <c r="Q109" s="3">
        <f t="shared" si="15"/>
        <v>85</v>
      </c>
      <c r="R109" s="3" t="s">
        <v>49</v>
      </c>
      <c r="S109" s="3">
        <v>1</v>
      </c>
      <c r="T109" s="3">
        <v>0</v>
      </c>
      <c r="U109" s="25">
        <v>8500</v>
      </c>
      <c r="V109" s="3">
        <v>0</v>
      </c>
      <c r="W109" s="3">
        <v>0</v>
      </c>
      <c r="X109" s="3">
        <v>0</v>
      </c>
      <c r="Y109" s="3" t="s">
        <v>43</v>
      </c>
      <c r="Z109" s="3">
        <v>0</v>
      </c>
      <c r="AA109" s="3">
        <f t="shared" si="16"/>
        <v>0</v>
      </c>
      <c r="AB109" s="3">
        <v>0</v>
      </c>
      <c r="AC109" s="3">
        <f t="shared" si="17"/>
        <v>0</v>
      </c>
      <c r="AD109" s="3">
        <v>0</v>
      </c>
      <c r="AE109" s="3">
        <f t="shared" si="18"/>
        <v>0</v>
      </c>
      <c r="AF109" s="3">
        <v>70</v>
      </c>
      <c r="AG109" s="3">
        <f t="shared" si="19"/>
        <v>280</v>
      </c>
      <c r="AH109" s="3">
        <v>0</v>
      </c>
      <c r="AI109" s="3">
        <f t="shared" si="20"/>
        <v>0</v>
      </c>
      <c r="AJ109" s="3">
        <v>0</v>
      </c>
      <c r="AK109" s="3">
        <f t="shared" si="21"/>
        <v>0</v>
      </c>
      <c r="AL109" s="3">
        <v>0</v>
      </c>
      <c r="AM109" s="3">
        <f t="shared" si="22"/>
        <v>0</v>
      </c>
      <c r="AN109" s="3">
        <v>0</v>
      </c>
      <c r="AO109" s="3">
        <f t="shared" si="23"/>
        <v>0</v>
      </c>
      <c r="AP109" s="3">
        <v>0</v>
      </c>
      <c r="AQ109" s="3">
        <f t="shared" si="24"/>
        <v>0</v>
      </c>
      <c r="AR109" s="3">
        <v>0</v>
      </c>
      <c r="AS109" s="3">
        <f t="shared" si="25"/>
        <v>0</v>
      </c>
      <c r="AT109" s="3">
        <v>0</v>
      </c>
      <c r="AU109" s="3">
        <f t="shared" si="26"/>
        <v>0</v>
      </c>
      <c r="AV109" s="3">
        <v>0</v>
      </c>
      <c r="AW109" s="3">
        <f t="shared" si="27"/>
        <v>0</v>
      </c>
      <c r="AX109" s="18" t="s">
        <v>601</v>
      </c>
      <c r="AY109" s="24">
        <f t="shared" si="28"/>
        <v>280</v>
      </c>
      <c r="AZ109" s="24">
        <f t="shared" si="29"/>
        <v>8780</v>
      </c>
      <c r="BA109" s="6" t="s">
        <v>602</v>
      </c>
      <c r="BB109" s="3" t="s">
        <v>603</v>
      </c>
      <c r="BC109" s="6" t="s">
        <v>604</v>
      </c>
      <c r="BD109" s="3"/>
      <c r="BE109" s="3"/>
      <c r="BF109" s="3"/>
      <c r="BG109" s="3"/>
      <c r="BH109" s="3" t="s">
        <v>54</v>
      </c>
      <c r="BI109" s="3">
        <v>492080218</v>
      </c>
      <c r="BJ109" s="3" t="s">
        <v>605</v>
      </c>
      <c r="BK109" s="4">
        <v>45812.451828703714</v>
      </c>
      <c r="BL109" s="3"/>
      <c r="BM109" s="3"/>
      <c r="BN109" s="3" t="s">
        <v>44</v>
      </c>
      <c r="BO109" s="3" t="s">
        <v>45</v>
      </c>
      <c r="BP109" s="3" t="s">
        <v>46</v>
      </c>
      <c r="BQ109" s="3"/>
      <c r="BR109" s="3">
        <v>108</v>
      </c>
    </row>
    <row r="110" spans="1:70" x14ac:dyDescent="0.45">
      <c r="A110" s="2">
        <v>45810.444768969908</v>
      </c>
      <c r="B110" s="2">
        <v>45812.498042766201</v>
      </c>
      <c r="D110" s="17">
        <v>45810</v>
      </c>
      <c r="E110" s="3" t="s">
        <v>40</v>
      </c>
      <c r="F110" s="3" t="s">
        <v>41</v>
      </c>
      <c r="G110" s="3">
        <v>46</v>
      </c>
      <c r="H110" s="3">
        <v>1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 t="s">
        <v>1421</v>
      </c>
      <c r="O110" s="3">
        <v>544</v>
      </c>
      <c r="P110" s="3">
        <v>4</v>
      </c>
      <c r="Q110" s="3">
        <f t="shared" si="15"/>
        <v>2176</v>
      </c>
      <c r="R110" s="3" t="s">
        <v>42</v>
      </c>
      <c r="S110" s="3">
        <v>12</v>
      </c>
      <c r="T110" s="3">
        <v>18</v>
      </c>
      <c r="U110" s="25">
        <v>4000</v>
      </c>
      <c r="V110" s="3">
        <v>0</v>
      </c>
      <c r="W110" s="3">
        <v>0</v>
      </c>
      <c r="X110" s="3">
        <v>0</v>
      </c>
      <c r="Y110" s="3" t="s">
        <v>43</v>
      </c>
      <c r="Z110" s="3">
        <v>20</v>
      </c>
      <c r="AA110" s="3">
        <f t="shared" si="16"/>
        <v>180</v>
      </c>
      <c r="AB110" s="3">
        <v>80</v>
      </c>
      <c r="AC110" s="3">
        <f t="shared" si="17"/>
        <v>6400</v>
      </c>
      <c r="AD110" s="3">
        <v>375</v>
      </c>
      <c r="AE110" s="3">
        <f t="shared" si="18"/>
        <v>750</v>
      </c>
      <c r="AF110" s="3">
        <v>1200</v>
      </c>
      <c r="AG110" s="3">
        <f t="shared" si="19"/>
        <v>4800</v>
      </c>
      <c r="AH110" s="3">
        <v>0</v>
      </c>
      <c r="AI110" s="3">
        <f t="shared" si="20"/>
        <v>0</v>
      </c>
      <c r="AJ110" s="3">
        <v>0</v>
      </c>
      <c r="AK110" s="3">
        <f t="shared" si="21"/>
        <v>0</v>
      </c>
      <c r="AL110" s="3">
        <v>0</v>
      </c>
      <c r="AM110" s="3">
        <f t="shared" si="22"/>
        <v>0</v>
      </c>
      <c r="AN110" s="3">
        <v>0</v>
      </c>
      <c r="AO110" s="3">
        <f t="shared" si="23"/>
        <v>0</v>
      </c>
      <c r="AP110" s="3">
        <v>0</v>
      </c>
      <c r="AQ110" s="3">
        <f t="shared" si="24"/>
        <v>0</v>
      </c>
      <c r="AR110" s="3">
        <v>0</v>
      </c>
      <c r="AS110" s="3">
        <f t="shared" si="25"/>
        <v>0</v>
      </c>
      <c r="AT110" s="3">
        <v>0</v>
      </c>
      <c r="AU110" s="3">
        <f t="shared" si="26"/>
        <v>0</v>
      </c>
      <c r="AV110" s="3">
        <v>0</v>
      </c>
      <c r="AW110" s="3">
        <f t="shared" si="27"/>
        <v>0</v>
      </c>
      <c r="AX110" s="18" t="s">
        <v>606</v>
      </c>
      <c r="AY110" s="24">
        <f t="shared" si="28"/>
        <v>12130</v>
      </c>
      <c r="AZ110" s="24">
        <f t="shared" si="29"/>
        <v>16130</v>
      </c>
      <c r="BA110" s="6" t="s">
        <v>607</v>
      </c>
      <c r="BB110" s="3" t="s">
        <v>608</v>
      </c>
      <c r="BC110" s="6" t="s">
        <v>609</v>
      </c>
      <c r="BD110" s="3" t="s">
        <v>610</v>
      </c>
      <c r="BE110" s="6" t="s">
        <v>611</v>
      </c>
      <c r="BF110" s="3" t="s">
        <v>612</v>
      </c>
      <c r="BG110" s="6" t="s">
        <v>613</v>
      </c>
      <c r="BH110" s="3" t="s">
        <v>54</v>
      </c>
      <c r="BI110" s="3">
        <v>492080433</v>
      </c>
      <c r="BJ110" s="3" t="s">
        <v>614</v>
      </c>
      <c r="BK110" s="4">
        <v>45812.452118055553</v>
      </c>
      <c r="BL110" s="3"/>
      <c r="BM110" s="3"/>
      <c r="BN110" s="3" t="s">
        <v>44</v>
      </c>
      <c r="BO110" s="3" t="s">
        <v>45</v>
      </c>
      <c r="BP110" s="3" t="s">
        <v>46</v>
      </c>
      <c r="BQ110" s="3"/>
      <c r="BR110" s="3">
        <v>109</v>
      </c>
    </row>
    <row r="111" spans="1:70" x14ac:dyDescent="0.45">
      <c r="A111" s="2">
        <v>45810.446996006947</v>
      </c>
      <c r="B111" s="2">
        <v>45812.498647812499</v>
      </c>
      <c r="D111" s="17">
        <v>45810</v>
      </c>
      <c r="E111" s="3" t="s">
        <v>40</v>
      </c>
      <c r="F111" s="3" t="s">
        <v>41</v>
      </c>
      <c r="G111" s="3">
        <v>55</v>
      </c>
      <c r="H111" s="3">
        <v>1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 t="s">
        <v>1422</v>
      </c>
      <c r="O111" s="3">
        <v>458</v>
      </c>
      <c r="P111" s="3">
        <v>5</v>
      </c>
      <c r="Q111" s="3">
        <f t="shared" si="15"/>
        <v>2290</v>
      </c>
      <c r="R111" s="3" t="s">
        <v>42</v>
      </c>
      <c r="S111" s="3">
        <v>12</v>
      </c>
      <c r="T111" s="3">
        <v>13</v>
      </c>
      <c r="U111" s="25">
        <v>4000</v>
      </c>
      <c r="V111" s="3">
        <v>0</v>
      </c>
      <c r="W111" s="3">
        <v>0</v>
      </c>
      <c r="X111" s="3">
        <v>0</v>
      </c>
      <c r="Y111" s="3" t="s">
        <v>43</v>
      </c>
      <c r="Z111" s="3">
        <v>0</v>
      </c>
      <c r="AA111" s="3">
        <f t="shared" si="16"/>
        <v>0</v>
      </c>
      <c r="AB111" s="3">
        <v>46</v>
      </c>
      <c r="AC111" s="3">
        <f t="shared" si="17"/>
        <v>3680</v>
      </c>
      <c r="AD111" s="3">
        <v>50</v>
      </c>
      <c r="AE111" s="3">
        <f t="shared" si="18"/>
        <v>100</v>
      </c>
      <c r="AF111" s="3">
        <v>1050</v>
      </c>
      <c r="AG111" s="3">
        <f t="shared" si="19"/>
        <v>4200</v>
      </c>
      <c r="AH111" s="3">
        <v>0</v>
      </c>
      <c r="AI111" s="3">
        <f t="shared" si="20"/>
        <v>0</v>
      </c>
      <c r="AJ111" s="3">
        <v>0</v>
      </c>
      <c r="AK111" s="3">
        <f t="shared" si="21"/>
        <v>0</v>
      </c>
      <c r="AL111" s="3">
        <v>0</v>
      </c>
      <c r="AM111" s="3">
        <f t="shared" si="22"/>
        <v>0</v>
      </c>
      <c r="AN111" s="3">
        <v>0</v>
      </c>
      <c r="AO111" s="3">
        <f t="shared" si="23"/>
        <v>0</v>
      </c>
      <c r="AP111" s="3">
        <v>0</v>
      </c>
      <c r="AQ111" s="3">
        <f t="shared" si="24"/>
        <v>0</v>
      </c>
      <c r="AR111" s="3">
        <v>0</v>
      </c>
      <c r="AS111" s="3">
        <f t="shared" si="25"/>
        <v>0</v>
      </c>
      <c r="AT111" s="3">
        <v>0</v>
      </c>
      <c r="AU111" s="3">
        <f t="shared" si="26"/>
        <v>0</v>
      </c>
      <c r="AV111" s="3">
        <v>0</v>
      </c>
      <c r="AW111" s="3">
        <f t="shared" si="27"/>
        <v>0</v>
      </c>
      <c r="AX111" s="18" t="s">
        <v>615</v>
      </c>
      <c r="AY111" s="24">
        <f t="shared" si="28"/>
        <v>7980</v>
      </c>
      <c r="AZ111" s="24">
        <f t="shared" si="29"/>
        <v>11980</v>
      </c>
      <c r="BA111" s="6" t="s">
        <v>616</v>
      </c>
      <c r="BB111" s="3" t="s">
        <v>617</v>
      </c>
      <c r="BC111" s="6" t="s">
        <v>618</v>
      </c>
      <c r="BD111" s="3" t="s">
        <v>619</v>
      </c>
      <c r="BE111" s="6" t="s">
        <v>620</v>
      </c>
      <c r="BF111" s="3"/>
      <c r="BG111" s="3"/>
      <c r="BH111" s="3" t="s">
        <v>54</v>
      </c>
      <c r="BI111" s="3">
        <v>492084297</v>
      </c>
      <c r="BJ111" s="3" t="s">
        <v>621</v>
      </c>
      <c r="BK111" s="4">
        <v>45812.456203703703</v>
      </c>
      <c r="BL111" s="3"/>
      <c r="BM111" s="3"/>
      <c r="BN111" s="3" t="s">
        <v>44</v>
      </c>
      <c r="BO111" s="3" t="s">
        <v>45</v>
      </c>
      <c r="BP111" s="3" t="s">
        <v>46</v>
      </c>
      <c r="BQ111" s="3"/>
      <c r="BR111" s="3">
        <v>110</v>
      </c>
    </row>
    <row r="112" spans="1:70" x14ac:dyDescent="0.45">
      <c r="A112" s="2">
        <v>45810.924045266212</v>
      </c>
      <c r="B112" s="2">
        <v>45812.389270150466</v>
      </c>
      <c r="D112" s="17">
        <v>45810</v>
      </c>
      <c r="E112" s="3" t="s">
        <v>421</v>
      </c>
      <c r="F112" s="3" t="s">
        <v>41</v>
      </c>
      <c r="G112" s="3">
        <v>12</v>
      </c>
      <c r="H112" s="3">
        <v>3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 t="s">
        <v>1423</v>
      </c>
      <c r="O112" s="3">
        <v>80</v>
      </c>
      <c r="P112" s="3">
        <v>3</v>
      </c>
      <c r="Q112" s="3">
        <f t="shared" si="15"/>
        <v>240</v>
      </c>
      <c r="R112" s="3" t="s">
        <v>42</v>
      </c>
      <c r="S112" s="3">
        <v>3</v>
      </c>
      <c r="T112" s="3">
        <v>1</v>
      </c>
      <c r="U112" s="25">
        <v>24000</v>
      </c>
      <c r="V112" s="3">
        <v>0</v>
      </c>
      <c r="W112" s="3">
        <v>0</v>
      </c>
      <c r="X112" s="3">
        <v>0</v>
      </c>
      <c r="Y112" s="3" t="s">
        <v>43</v>
      </c>
      <c r="Z112" s="3">
        <v>0</v>
      </c>
      <c r="AA112" s="3">
        <f t="shared" si="16"/>
        <v>0</v>
      </c>
      <c r="AB112" s="3">
        <v>0</v>
      </c>
      <c r="AC112" s="3">
        <f t="shared" si="17"/>
        <v>0</v>
      </c>
      <c r="AD112" s="3">
        <v>0</v>
      </c>
      <c r="AE112" s="3">
        <f t="shared" si="18"/>
        <v>0</v>
      </c>
      <c r="AF112" s="3">
        <v>160</v>
      </c>
      <c r="AG112" s="3">
        <f t="shared" si="19"/>
        <v>640</v>
      </c>
      <c r="AH112" s="3">
        <v>0</v>
      </c>
      <c r="AI112" s="3">
        <f t="shared" si="20"/>
        <v>0</v>
      </c>
      <c r="AJ112" s="3">
        <v>0</v>
      </c>
      <c r="AK112" s="3">
        <f t="shared" si="21"/>
        <v>0</v>
      </c>
      <c r="AL112" s="3">
        <v>0</v>
      </c>
      <c r="AM112" s="3">
        <f t="shared" si="22"/>
        <v>0</v>
      </c>
      <c r="AN112" s="3">
        <v>0</v>
      </c>
      <c r="AO112" s="3">
        <f t="shared" si="23"/>
        <v>0</v>
      </c>
      <c r="AP112" s="3">
        <v>0</v>
      </c>
      <c r="AQ112" s="3">
        <f t="shared" si="24"/>
        <v>0</v>
      </c>
      <c r="AR112" s="3">
        <v>0</v>
      </c>
      <c r="AS112" s="3">
        <f t="shared" si="25"/>
        <v>0</v>
      </c>
      <c r="AT112" s="3">
        <v>0</v>
      </c>
      <c r="AU112" s="3">
        <f t="shared" si="26"/>
        <v>0</v>
      </c>
      <c r="AV112" s="3">
        <v>0</v>
      </c>
      <c r="AW112" s="3">
        <f t="shared" si="27"/>
        <v>0</v>
      </c>
      <c r="AX112" s="18" t="s">
        <v>622</v>
      </c>
      <c r="AY112" s="24">
        <f t="shared" si="28"/>
        <v>640</v>
      </c>
      <c r="AZ112" s="24">
        <f t="shared" si="29"/>
        <v>24640</v>
      </c>
      <c r="BA112" s="6" t="s">
        <v>623</v>
      </c>
      <c r="BB112" s="3" t="s">
        <v>624</v>
      </c>
      <c r="BC112" s="6" t="s">
        <v>625</v>
      </c>
      <c r="BD112" s="3" t="s">
        <v>626</v>
      </c>
      <c r="BE112" s="6" t="s">
        <v>627</v>
      </c>
      <c r="BF112" s="3"/>
      <c r="BG112" s="3"/>
      <c r="BH112" s="3" t="s">
        <v>426</v>
      </c>
      <c r="BI112" s="3">
        <v>492092940</v>
      </c>
      <c r="BJ112" s="3" t="s">
        <v>628</v>
      </c>
      <c r="BK112" s="4">
        <v>45812.463807870372</v>
      </c>
      <c r="BL112" s="3"/>
      <c r="BM112" s="3"/>
      <c r="BN112" s="3" t="s">
        <v>44</v>
      </c>
      <c r="BO112" s="3" t="s">
        <v>45</v>
      </c>
      <c r="BP112" s="3" t="s">
        <v>46</v>
      </c>
      <c r="BQ112" s="3"/>
      <c r="BR112" s="3">
        <v>111</v>
      </c>
    </row>
    <row r="113" spans="1:70" x14ac:dyDescent="0.45">
      <c r="A113" s="2">
        <v>45810.925537407413</v>
      </c>
      <c r="B113" s="2">
        <v>45812.392573263889</v>
      </c>
      <c r="D113" s="17">
        <v>45810</v>
      </c>
      <c r="E113" s="3" t="s">
        <v>421</v>
      </c>
      <c r="F113" s="3" t="s">
        <v>41</v>
      </c>
      <c r="G113" s="3">
        <v>13</v>
      </c>
      <c r="H113" s="3">
        <v>1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 t="s">
        <v>1424</v>
      </c>
      <c r="O113" s="3">
        <v>80</v>
      </c>
      <c r="P113" s="3">
        <v>3</v>
      </c>
      <c r="Q113" s="3">
        <f t="shared" si="15"/>
        <v>240</v>
      </c>
      <c r="R113" s="3" t="s">
        <v>49</v>
      </c>
      <c r="S113" s="3">
        <v>3</v>
      </c>
      <c r="T113" s="3">
        <v>0</v>
      </c>
      <c r="U113" s="25">
        <v>24000</v>
      </c>
      <c r="V113" s="3">
        <v>0</v>
      </c>
      <c r="W113" s="3">
        <v>0</v>
      </c>
      <c r="X113" s="3">
        <v>0</v>
      </c>
      <c r="Y113" s="3" t="s">
        <v>43</v>
      </c>
      <c r="Z113" s="3">
        <v>0</v>
      </c>
      <c r="AA113" s="3">
        <f t="shared" si="16"/>
        <v>0</v>
      </c>
      <c r="AB113" s="3">
        <v>0</v>
      </c>
      <c r="AC113" s="3">
        <f t="shared" si="17"/>
        <v>0</v>
      </c>
      <c r="AD113" s="3">
        <v>0</v>
      </c>
      <c r="AE113" s="3">
        <f t="shared" si="18"/>
        <v>0</v>
      </c>
      <c r="AF113" s="3">
        <v>170</v>
      </c>
      <c r="AG113" s="3">
        <f t="shared" si="19"/>
        <v>680</v>
      </c>
      <c r="AH113" s="3">
        <v>0</v>
      </c>
      <c r="AI113" s="3">
        <f t="shared" si="20"/>
        <v>0</v>
      </c>
      <c r="AJ113" s="3">
        <v>0</v>
      </c>
      <c r="AK113" s="3">
        <f t="shared" si="21"/>
        <v>0</v>
      </c>
      <c r="AL113" s="3">
        <v>0</v>
      </c>
      <c r="AM113" s="3">
        <f t="shared" si="22"/>
        <v>0</v>
      </c>
      <c r="AN113" s="3">
        <v>0</v>
      </c>
      <c r="AO113" s="3">
        <f t="shared" si="23"/>
        <v>0</v>
      </c>
      <c r="AP113" s="3">
        <v>0</v>
      </c>
      <c r="AQ113" s="3">
        <f t="shared" si="24"/>
        <v>0</v>
      </c>
      <c r="AR113" s="3">
        <v>0</v>
      </c>
      <c r="AS113" s="3">
        <f t="shared" si="25"/>
        <v>0</v>
      </c>
      <c r="AT113" s="3">
        <v>0</v>
      </c>
      <c r="AU113" s="3">
        <f t="shared" si="26"/>
        <v>0</v>
      </c>
      <c r="AV113" s="3">
        <v>0</v>
      </c>
      <c r="AW113" s="3">
        <f t="shared" si="27"/>
        <v>0</v>
      </c>
      <c r="AX113" s="18" t="s">
        <v>629</v>
      </c>
      <c r="AY113" s="24">
        <f t="shared" si="28"/>
        <v>680</v>
      </c>
      <c r="AZ113" s="24">
        <f t="shared" si="29"/>
        <v>24680</v>
      </c>
      <c r="BA113" s="6" t="s">
        <v>630</v>
      </c>
      <c r="BB113" s="3" t="s">
        <v>631</v>
      </c>
      <c r="BC113" s="6" t="s">
        <v>632</v>
      </c>
      <c r="BD113" s="3"/>
      <c r="BE113" s="3"/>
      <c r="BF113" s="3"/>
      <c r="BG113" s="3"/>
      <c r="BH113" s="3" t="s">
        <v>426</v>
      </c>
      <c r="BI113" s="3">
        <v>492095227</v>
      </c>
      <c r="BJ113" s="3" t="s">
        <v>633</v>
      </c>
      <c r="BK113" s="4">
        <v>45812.46597222222</v>
      </c>
      <c r="BL113" s="3"/>
      <c r="BM113" s="3"/>
      <c r="BN113" s="3" t="s">
        <v>44</v>
      </c>
      <c r="BO113" s="3" t="s">
        <v>45</v>
      </c>
      <c r="BP113" s="3" t="s">
        <v>46</v>
      </c>
      <c r="BQ113" s="3"/>
      <c r="BR113" s="3">
        <v>112</v>
      </c>
    </row>
    <row r="114" spans="1:70" x14ac:dyDescent="0.45">
      <c r="A114" s="2">
        <v>45810.93386824074</v>
      </c>
      <c r="B114" s="2">
        <v>45812.395841284721</v>
      </c>
      <c r="D114" s="17">
        <v>45810</v>
      </c>
      <c r="E114" s="3" t="s">
        <v>421</v>
      </c>
      <c r="F114" s="3" t="s">
        <v>41</v>
      </c>
      <c r="G114" s="3">
        <v>13</v>
      </c>
      <c r="H114" s="3">
        <v>2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 t="s">
        <v>1425</v>
      </c>
      <c r="O114" s="3">
        <v>80</v>
      </c>
      <c r="P114" s="3">
        <v>5</v>
      </c>
      <c r="Q114" s="3">
        <f t="shared" si="15"/>
        <v>400</v>
      </c>
      <c r="R114" s="3" t="s">
        <v>42</v>
      </c>
      <c r="S114" s="3">
        <v>4</v>
      </c>
      <c r="T114" s="3">
        <v>1</v>
      </c>
      <c r="U114" s="25">
        <v>32000</v>
      </c>
      <c r="V114" s="3">
        <v>0</v>
      </c>
      <c r="W114" s="3">
        <v>0</v>
      </c>
      <c r="X114" s="3">
        <v>0</v>
      </c>
      <c r="Y114" s="3" t="s">
        <v>43</v>
      </c>
      <c r="Z114" s="3">
        <v>0</v>
      </c>
      <c r="AA114" s="3">
        <f t="shared" si="16"/>
        <v>0</v>
      </c>
      <c r="AB114" s="3">
        <v>3</v>
      </c>
      <c r="AC114" s="3">
        <f t="shared" si="17"/>
        <v>240</v>
      </c>
      <c r="AD114" s="3">
        <v>0</v>
      </c>
      <c r="AE114" s="3">
        <f t="shared" si="18"/>
        <v>0</v>
      </c>
      <c r="AF114" s="3">
        <v>220</v>
      </c>
      <c r="AG114" s="3">
        <f t="shared" si="19"/>
        <v>880</v>
      </c>
      <c r="AH114" s="3">
        <v>0</v>
      </c>
      <c r="AI114" s="3">
        <f t="shared" si="20"/>
        <v>0</v>
      </c>
      <c r="AJ114" s="3">
        <v>0</v>
      </c>
      <c r="AK114" s="3">
        <f t="shared" si="21"/>
        <v>0</v>
      </c>
      <c r="AL114" s="3">
        <v>0</v>
      </c>
      <c r="AM114" s="3">
        <f t="shared" si="22"/>
        <v>0</v>
      </c>
      <c r="AN114" s="3">
        <v>0</v>
      </c>
      <c r="AO114" s="3">
        <f t="shared" si="23"/>
        <v>0</v>
      </c>
      <c r="AP114" s="3">
        <v>0</v>
      </c>
      <c r="AQ114" s="3">
        <f t="shared" si="24"/>
        <v>0</v>
      </c>
      <c r="AR114" s="3">
        <v>0</v>
      </c>
      <c r="AS114" s="3">
        <f t="shared" si="25"/>
        <v>0</v>
      </c>
      <c r="AT114" s="3">
        <v>0</v>
      </c>
      <c r="AU114" s="3">
        <f t="shared" si="26"/>
        <v>0</v>
      </c>
      <c r="AV114" s="3">
        <v>0</v>
      </c>
      <c r="AW114" s="3">
        <f t="shared" si="27"/>
        <v>0</v>
      </c>
      <c r="AX114" s="18" t="s">
        <v>634</v>
      </c>
      <c r="AY114" s="24">
        <f t="shared" si="28"/>
        <v>1120</v>
      </c>
      <c r="AZ114" s="24">
        <f t="shared" si="29"/>
        <v>33120</v>
      </c>
      <c r="BA114" s="6" t="s">
        <v>635</v>
      </c>
      <c r="BB114" s="3" t="s">
        <v>636</v>
      </c>
      <c r="BC114" s="6" t="s">
        <v>637</v>
      </c>
      <c r="BD114" s="3"/>
      <c r="BE114" s="3"/>
      <c r="BF114" s="3"/>
      <c r="BG114" s="3"/>
      <c r="BH114" s="3" t="s">
        <v>426</v>
      </c>
      <c r="BI114" s="3">
        <v>492101157</v>
      </c>
      <c r="BJ114" s="3" t="s">
        <v>638</v>
      </c>
      <c r="BK114" s="4">
        <v>45812.472291666672</v>
      </c>
      <c r="BL114" s="3"/>
      <c r="BM114" s="3"/>
      <c r="BN114" s="3" t="s">
        <v>44</v>
      </c>
      <c r="BO114" s="3" t="s">
        <v>45</v>
      </c>
      <c r="BP114" s="3" t="s">
        <v>46</v>
      </c>
      <c r="BQ114" s="3"/>
      <c r="BR114" s="3">
        <v>113</v>
      </c>
    </row>
    <row r="115" spans="1:70" x14ac:dyDescent="0.45">
      <c r="A115" s="2">
        <v>45810.935420520836</v>
      </c>
      <c r="B115" s="2">
        <v>45812.39669869213</v>
      </c>
      <c r="D115" s="17">
        <v>45810</v>
      </c>
      <c r="E115" s="3" t="s">
        <v>421</v>
      </c>
      <c r="F115" s="3" t="s">
        <v>41</v>
      </c>
      <c r="G115" s="3">
        <v>13</v>
      </c>
      <c r="H115" s="3">
        <v>3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 t="s">
        <v>1426</v>
      </c>
      <c r="O115" s="3">
        <v>80</v>
      </c>
      <c r="P115" s="3">
        <v>4</v>
      </c>
      <c r="Q115" s="3">
        <f t="shared" si="15"/>
        <v>320</v>
      </c>
      <c r="R115" s="3" t="s">
        <v>42</v>
      </c>
      <c r="S115" s="3">
        <v>3</v>
      </c>
      <c r="T115" s="3">
        <v>3</v>
      </c>
      <c r="U115" s="25">
        <v>24000</v>
      </c>
      <c r="V115" s="3">
        <v>0</v>
      </c>
      <c r="W115" s="3">
        <v>0</v>
      </c>
      <c r="X115" s="3">
        <v>0</v>
      </c>
      <c r="Y115" s="3" t="s">
        <v>43</v>
      </c>
      <c r="Z115" s="3">
        <v>0</v>
      </c>
      <c r="AA115" s="3">
        <f t="shared" si="16"/>
        <v>0</v>
      </c>
      <c r="AB115" s="3">
        <v>15</v>
      </c>
      <c r="AC115" s="3">
        <f t="shared" si="17"/>
        <v>1200</v>
      </c>
      <c r="AD115" s="3">
        <v>0</v>
      </c>
      <c r="AE115" s="3">
        <f t="shared" si="18"/>
        <v>0</v>
      </c>
      <c r="AF115" s="3">
        <v>280</v>
      </c>
      <c r="AG115" s="3">
        <f t="shared" si="19"/>
        <v>1120</v>
      </c>
      <c r="AH115" s="3">
        <v>0</v>
      </c>
      <c r="AI115" s="3">
        <f t="shared" si="20"/>
        <v>0</v>
      </c>
      <c r="AJ115" s="3">
        <v>0</v>
      </c>
      <c r="AK115" s="3">
        <f t="shared" si="21"/>
        <v>0</v>
      </c>
      <c r="AL115" s="3">
        <v>0</v>
      </c>
      <c r="AM115" s="3">
        <f t="shared" si="22"/>
        <v>0</v>
      </c>
      <c r="AN115" s="3">
        <v>0</v>
      </c>
      <c r="AO115" s="3">
        <f t="shared" si="23"/>
        <v>0</v>
      </c>
      <c r="AP115" s="3">
        <v>0</v>
      </c>
      <c r="AQ115" s="3">
        <f t="shared" si="24"/>
        <v>0</v>
      </c>
      <c r="AR115" s="3">
        <v>0</v>
      </c>
      <c r="AS115" s="3">
        <f t="shared" si="25"/>
        <v>0</v>
      </c>
      <c r="AT115" s="3">
        <v>0</v>
      </c>
      <c r="AU115" s="3">
        <f t="shared" si="26"/>
        <v>0</v>
      </c>
      <c r="AV115" s="3">
        <v>0</v>
      </c>
      <c r="AW115" s="3">
        <f t="shared" si="27"/>
        <v>0</v>
      </c>
      <c r="AX115" s="18" t="s">
        <v>639</v>
      </c>
      <c r="AY115" s="24">
        <f t="shared" si="28"/>
        <v>2320</v>
      </c>
      <c r="AZ115" s="24">
        <f t="shared" si="29"/>
        <v>26320</v>
      </c>
      <c r="BA115" s="6" t="s">
        <v>640</v>
      </c>
      <c r="BB115" s="3" t="s">
        <v>641</v>
      </c>
      <c r="BC115" s="6" t="s">
        <v>642</v>
      </c>
      <c r="BD115" s="3"/>
      <c r="BE115" s="3"/>
      <c r="BF115" s="3"/>
      <c r="BG115" s="3"/>
      <c r="BH115" s="3" t="s">
        <v>426</v>
      </c>
      <c r="BI115" s="3">
        <v>492102308</v>
      </c>
      <c r="BJ115" s="3" t="s">
        <v>643</v>
      </c>
      <c r="BK115" s="4">
        <v>45812.47347222222</v>
      </c>
      <c r="BL115" s="3"/>
      <c r="BM115" s="3"/>
      <c r="BN115" s="3" t="s">
        <v>44</v>
      </c>
      <c r="BO115" s="3" t="s">
        <v>45</v>
      </c>
      <c r="BP115" s="3" t="s">
        <v>46</v>
      </c>
      <c r="BQ115" s="3"/>
      <c r="BR115" s="3">
        <v>114</v>
      </c>
    </row>
    <row r="116" spans="1:70" x14ac:dyDescent="0.45">
      <c r="A116" s="2">
        <v>45810.450110787038</v>
      </c>
      <c r="B116" s="2">
        <v>45812.52732833333</v>
      </c>
      <c r="D116" s="17">
        <v>45810</v>
      </c>
      <c r="E116" s="3" t="s">
        <v>40</v>
      </c>
      <c r="F116" s="3" t="s">
        <v>41</v>
      </c>
      <c r="G116" s="3">
        <v>56</v>
      </c>
      <c r="H116" s="3">
        <v>1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 t="s">
        <v>1427</v>
      </c>
      <c r="O116" s="3">
        <v>555</v>
      </c>
      <c r="P116" s="3">
        <v>5</v>
      </c>
      <c r="Q116" s="3">
        <f t="shared" si="15"/>
        <v>2775</v>
      </c>
      <c r="R116" s="3" t="s">
        <v>42</v>
      </c>
      <c r="S116" s="3">
        <v>17</v>
      </c>
      <c r="T116" s="3">
        <v>19</v>
      </c>
      <c r="U116" s="25">
        <v>4000</v>
      </c>
      <c r="V116" s="3">
        <v>0</v>
      </c>
      <c r="W116" s="3">
        <v>0</v>
      </c>
      <c r="X116" s="3">
        <v>0</v>
      </c>
      <c r="Y116" s="3" t="s">
        <v>43</v>
      </c>
      <c r="Z116" s="3">
        <v>0</v>
      </c>
      <c r="AA116" s="3">
        <f t="shared" si="16"/>
        <v>0</v>
      </c>
      <c r="AB116" s="3">
        <v>126</v>
      </c>
      <c r="AC116" s="3">
        <f t="shared" si="17"/>
        <v>10080</v>
      </c>
      <c r="AD116" s="3">
        <v>0</v>
      </c>
      <c r="AE116" s="3">
        <f t="shared" si="18"/>
        <v>0</v>
      </c>
      <c r="AF116" s="3">
        <v>1320</v>
      </c>
      <c r="AG116" s="3">
        <f t="shared" si="19"/>
        <v>5280</v>
      </c>
      <c r="AH116" s="3">
        <v>0</v>
      </c>
      <c r="AI116" s="3">
        <f t="shared" si="20"/>
        <v>0</v>
      </c>
      <c r="AJ116" s="3">
        <v>0</v>
      </c>
      <c r="AK116" s="3">
        <f t="shared" si="21"/>
        <v>0</v>
      </c>
      <c r="AL116" s="3">
        <v>0</v>
      </c>
      <c r="AM116" s="3">
        <f t="shared" si="22"/>
        <v>0</v>
      </c>
      <c r="AN116" s="3">
        <v>0</v>
      </c>
      <c r="AO116" s="3">
        <f t="shared" si="23"/>
        <v>0</v>
      </c>
      <c r="AP116" s="3">
        <v>0</v>
      </c>
      <c r="AQ116" s="3">
        <f t="shared" si="24"/>
        <v>0</v>
      </c>
      <c r="AR116" s="3">
        <v>0</v>
      </c>
      <c r="AS116" s="3">
        <f t="shared" si="25"/>
        <v>0</v>
      </c>
      <c r="AT116" s="3">
        <v>0</v>
      </c>
      <c r="AU116" s="3">
        <f t="shared" si="26"/>
        <v>0</v>
      </c>
      <c r="AV116" s="3">
        <v>0</v>
      </c>
      <c r="AW116" s="3">
        <f t="shared" si="27"/>
        <v>0</v>
      </c>
      <c r="AX116" s="18" t="s">
        <v>644</v>
      </c>
      <c r="AY116" s="24">
        <f t="shared" si="28"/>
        <v>15360</v>
      </c>
      <c r="AZ116" s="24">
        <f t="shared" si="29"/>
        <v>19360</v>
      </c>
      <c r="BA116" s="6" t="s">
        <v>645</v>
      </c>
      <c r="BB116" s="3" t="s">
        <v>646</v>
      </c>
      <c r="BC116" s="6" t="s">
        <v>647</v>
      </c>
      <c r="BD116" s="3" t="s">
        <v>648</v>
      </c>
      <c r="BE116" s="6" t="s">
        <v>649</v>
      </c>
      <c r="BF116" s="3"/>
      <c r="BG116" s="3"/>
      <c r="BH116" s="3" t="s">
        <v>54</v>
      </c>
      <c r="BI116" s="3">
        <v>492102585</v>
      </c>
      <c r="BJ116" s="3" t="s">
        <v>650</v>
      </c>
      <c r="BK116" s="4">
        <v>45812.473819444444</v>
      </c>
      <c r="BL116" s="3"/>
      <c r="BM116" s="3"/>
      <c r="BN116" s="3" t="s">
        <v>44</v>
      </c>
      <c r="BO116" s="3" t="s">
        <v>45</v>
      </c>
      <c r="BP116" s="3" t="s">
        <v>46</v>
      </c>
      <c r="BQ116" s="3"/>
      <c r="BR116" s="3">
        <v>115</v>
      </c>
    </row>
    <row r="117" spans="1:70" x14ac:dyDescent="0.45">
      <c r="A117" s="2">
        <v>45810.451451956018</v>
      </c>
      <c r="B117" s="2">
        <v>45811.778889456022</v>
      </c>
      <c r="D117" s="17">
        <v>45810</v>
      </c>
      <c r="E117" s="3" t="s">
        <v>40</v>
      </c>
      <c r="F117" s="3" t="s">
        <v>41</v>
      </c>
      <c r="G117" s="3">
        <v>31</v>
      </c>
      <c r="H117" s="3">
        <v>1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 t="s">
        <v>1428</v>
      </c>
      <c r="O117" s="3">
        <v>359</v>
      </c>
      <c r="P117" s="3">
        <v>4</v>
      </c>
      <c r="Q117" s="3">
        <f t="shared" si="15"/>
        <v>1436</v>
      </c>
      <c r="R117" s="3" t="s">
        <v>42</v>
      </c>
      <c r="S117" s="3">
        <v>12</v>
      </c>
      <c r="T117" s="3">
        <v>12</v>
      </c>
      <c r="U117" s="25">
        <v>4000</v>
      </c>
      <c r="V117" s="3">
        <v>0</v>
      </c>
      <c r="W117" s="3">
        <v>0</v>
      </c>
      <c r="X117" s="3">
        <v>0</v>
      </c>
      <c r="Y117" s="3" t="s">
        <v>43</v>
      </c>
      <c r="Z117" s="3">
        <v>35</v>
      </c>
      <c r="AA117" s="3">
        <f t="shared" si="16"/>
        <v>315</v>
      </c>
      <c r="AB117" s="3">
        <v>53</v>
      </c>
      <c r="AC117" s="3">
        <f t="shared" si="17"/>
        <v>4240</v>
      </c>
      <c r="AD117" s="3">
        <v>0</v>
      </c>
      <c r="AE117" s="3">
        <f t="shared" si="18"/>
        <v>0</v>
      </c>
      <c r="AF117" s="3">
        <v>639</v>
      </c>
      <c r="AG117" s="3">
        <f t="shared" si="19"/>
        <v>2556</v>
      </c>
      <c r="AH117" s="3">
        <v>0</v>
      </c>
      <c r="AI117" s="3">
        <f t="shared" si="20"/>
        <v>0</v>
      </c>
      <c r="AJ117" s="3">
        <v>0</v>
      </c>
      <c r="AK117" s="3">
        <f t="shared" si="21"/>
        <v>0</v>
      </c>
      <c r="AL117" s="3">
        <v>0</v>
      </c>
      <c r="AM117" s="3">
        <f t="shared" si="22"/>
        <v>0</v>
      </c>
      <c r="AN117" s="3">
        <v>0</v>
      </c>
      <c r="AO117" s="3">
        <f t="shared" si="23"/>
        <v>0</v>
      </c>
      <c r="AP117" s="3">
        <v>0</v>
      </c>
      <c r="AQ117" s="3">
        <f t="shared" si="24"/>
        <v>0</v>
      </c>
      <c r="AR117" s="3">
        <v>0</v>
      </c>
      <c r="AS117" s="3">
        <f t="shared" si="25"/>
        <v>0</v>
      </c>
      <c r="AT117" s="3">
        <v>0</v>
      </c>
      <c r="AU117" s="3">
        <f t="shared" si="26"/>
        <v>0</v>
      </c>
      <c r="AV117" s="3">
        <v>0</v>
      </c>
      <c r="AW117" s="3">
        <f t="shared" si="27"/>
        <v>0</v>
      </c>
      <c r="AX117" s="18" t="s">
        <v>651</v>
      </c>
      <c r="AY117" s="24">
        <f t="shared" si="28"/>
        <v>7111</v>
      </c>
      <c r="AZ117" s="24">
        <f t="shared" si="29"/>
        <v>11111</v>
      </c>
      <c r="BA117" s="6" t="s">
        <v>652</v>
      </c>
      <c r="BB117" s="3" t="s">
        <v>653</v>
      </c>
      <c r="BC117" s="6" t="s">
        <v>654</v>
      </c>
      <c r="BD117" s="3"/>
      <c r="BE117" s="3"/>
      <c r="BF117" s="3"/>
      <c r="BG117" s="3"/>
      <c r="BH117" s="3" t="s">
        <v>54</v>
      </c>
      <c r="BI117" s="3">
        <v>492104129</v>
      </c>
      <c r="BJ117" s="3" t="s">
        <v>655</v>
      </c>
      <c r="BK117" s="4">
        <v>45812.475474537037</v>
      </c>
      <c r="BL117" s="3"/>
      <c r="BM117" s="3"/>
      <c r="BN117" s="3" t="s">
        <v>44</v>
      </c>
      <c r="BO117" s="3" t="s">
        <v>45</v>
      </c>
      <c r="BP117" s="3" t="s">
        <v>46</v>
      </c>
      <c r="BQ117" s="3"/>
      <c r="BR117" s="3">
        <v>116</v>
      </c>
    </row>
    <row r="118" spans="1:70" x14ac:dyDescent="0.45">
      <c r="A118" s="2">
        <v>45810.453520115741</v>
      </c>
      <c r="B118" s="2">
        <v>45811.777546215279</v>
      </c>
      <c r="D118" s="17">
        <v>45810</v>
      </c>
      <c r="E118" s="3" t="s">
        <v>40</v>
      </c>
      <c r="F118" s="3" t="s">
        <v>41</v>
      </c>
      <c r="G118" s="3">
        <v>30</v>
      </c>
      <c r="H118" s="3">
        <v>1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 t="s">
        <v>1429</v>
      </c>
      <c r="O118" s="3">
        <v>280</v>
      </c>
      <c r="P118" s="3">
        <v>5</v>
      </c>
      <c r="Q118" s="3">
        <f t="shared" si="15"/>
        <v>1400</v>
      </c>
      <c r="R118" s="3" t="s">
        <v>42</v>
      </c>
      <c r="S118" s="3">
        <v>9</v>
      </c>
      <c r="T118" s="3">
        <v>9</v>
      </c>
      <c r="U118" s="25">
        <v>4000</v>
      </c>
      <c r="V118" s="3">
        <v>0</v>
      </c>
      <c r="W118" s="3">
        <v>0</v>
      </c>
      <c r="X118" s="3">
        <v>0</v>
      </c>
      <c r="Y118" s="3" t="s">
        <v>43</v>
      </c>
      <c r="Z118" s="3">
        <v>0</v>
      </c>
      <c r="AA118" s="3">
        <f t="shared" si="16"/>
        <v>0</v>
      </c>
      <c r="AB118" s="3">
        <v>73</v>
      </c>
      <c r="AC118" s="3">
        <f t="shared" si="17"/>
        <v>5840</v>
      </c>
      <c r="AD118" s="3">
        <v>250</v>
      </c>
      <c r="AE118" s="3">
        <f t="shared" si="18"/>
        <v>500</v>
      </c>
      <c r="AF118" s="3">
        <v>577</v>
      </c>
      <c r="AG118" s="3">
        <f t="shared" si="19"/>
        <v>2308</v>
      </c>
      <c r="AH118" s="3">
        <v>0</v>
      </c>
      <c r="AI118" s="3">
        <f t="shared" si="20"/>
        <v>0</v>
      </c>
      <c r="AJ118" s="3">
        <v>0</v>
      </c>
      <c r="AK118" s="3">
        <f t="shared" si="21"/>
        <v>0</v>
      </c>
      <c r="AL118" s="3">
        <v>0</v>
      </c>
      <c r="AM118" s="3">
        <f t="shared" si="22"/>
        <v>0</v>
      </c>
      <c r="AN118" s="3">
        <v>0</v>
      </c>
      <c r="AO118" s="3">
        <f t="shared" si="23"/>
        <v>0</v>
      </c>
      <c r="AP118" s="3">
        <v>0</v>
      </c>
      <c r="AQ118" s="3">
        <f t="shared" si="24"/>
        <v>0</v>
      </c>
      <c r="AR118" s="3">
        <v>0</v>
      </c>
      <c r="AS118" s="3">
        <f t="shared" si="25"/>
        <v>0</v>
      </c>
      <c r="AT118" s="3">
        <v>0</v>
      </c>
      <c r="AU118" s="3">
        <f t="shared" si="26"/>
        <v>0</v>
      </c>
      <c r="AV118" s="3">
        <v>0</v>
      </c>
      <c r="AW118" s="3">
        <f t="shared" si="27"/>
        <v>0</v>
      </c>
      <c r="AX118" s="18" t="s">
        <v>656</v>
      </c>
      <c r="AY118" s="24">
        <f t="shared" si="28"/>
        <v>8648</v>
      </c>
      <c r="AZ118" s="24">
        <f t="shared" si="29"/>
        <v>12648</v>
      </c>
      <c r="BA118" s="6" t="s">
        <v>657</v>
      </c>
      <c r="BB118" s="3" t="s">
        <v>658</v>
      </c>
      <c r="BC118" s="6" t="s">
        <v>659</v>
      </c>
      <c r="BD118" s="3" t="s">
        <v>660</v>
      </c>
      <c r="BE118" s="6" t="s">
        <v>661</v>
      </c>
      <c r="BF118" s="3"/>
      <c r="BG118" s="3"/>
      <c r="BH118" s="3" t="s">
        <v>54</v>
      </c>
      <c r="BI118" s="3">
        <v>492105180</v>
      </c>
      <c r="BJ118" s="3" t="s">
        <v>662</v>
      </c>
      <c r="BK118" s="4">
        <v>45812.476805555547</v>
      </c>
      <c r="BL118" s="3"/>
      <c r="BM118" s="3"/>
      <c r="BN118" s="3" t="s">
        <v>44</v>
      </c>
      <c r="BO118" s="3" t="s">
        <v>45</v>
      </c>
      <c r="BP118" s="3" t="s">
        <v>46</v>
      </c>
      <c r="BQ118" s="3"/>
      <c r="BR118" s="3">
        <v>117</v>
      </c>
    </row>
    <row r="119" spans="1:70" x14ac:dyDescent="0.45">
      <c r="A119" s="2">
        <v>45810.936445995372</v>
      </c>
      <c r="B119" s="2">
        <v>45812.400922939807</v>
      </c>
      <c r="D119" s="17">
        <v>45810</v>
      </c>
      <c r="E119" s="3" t="s">
        <v>421</v>
      </c>
      <c r="F119" s="3" t="s">
        <v>41</v>
      </c>
      <c r="G119" s="3">
        <v>14</v>
      </c>
      <c r="H119" s="3">
        <v>1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 t="s">
        <v>1430</v>
      </c>
      <c r="O119" s="3">
        <v>80</v>
      </c>
      <c r="P119" s="3">
        <v>3</v>
      </c>
      <c r="Q119" s="3">
        <f t="shared" si="15"/>
        <v>240</v>
      </c>
      <c r="R119" s="3" t="s">
        <v>49</v>
      </c>
      <c r="S119" s="3">
        <v>3</v>
      </c>
      <c r="T119" s="3">
        <v>0</v>
      </c>
      <c r="U119" s="25">
        <v>24000</v>
      </c>
      <c r="V119" s="3">
        <v>0</v>
      </c>
      <c r="W119" s="3">
        <v>0</v>
      </c>
      <c r="X119" s="3">
        <v>0</v>
      </c>
      <c r="Y119" s="3" t="s">
        <v>43</v>
      </c>
      <c r="Z119" s="3">
        <v>5</v>
      </c>
      <c r="AA119" s="3">
        <f t="shared" si="16"/>
        <v>45</v>
      </c>
      <c r="AB119" s="3">
        <v>6</v>
      </c>
      <c r="AC119" s="3">
        <f t="shared" si="17"/>
        <v>480</v>
      </c>
      <c r="AD119" s="3">
        <v>95</v>
      </c>
      <c r="AE119" s="3">
        <f t="shared" si="18"/>
        <v>190</v>
      </c>
      <c r="AF119" s="3">
        <v>220</v>
      </c>
      <c r="AG119" s="3">
        <f t="shared" si="19"/>
        <v>880</v>
      </c>
      <c r="AH119" s="3">
        <v>0</v>
      </c>
      <c r="AI119" s="3">
        <f t="shared" si="20"/>
        <v>0</v>
      </c>
      <c r="AJ119" s="3">
        <v>0</v>
      </c>
      <c r="AK119" s="3">
        <f t="shared" si="21"/>
        <v>0</v>
      </c>
      <c r="AL119" s="3">
        <v>0</v>
      </c>
      <c r="AM119" s="3">
        <f t="shared" si="22"/>
        <v>0</v>
      </c>
      <c r="AN119" s="3">
        <v>0</v>
      </c>
      <c r="AO119" s="3">
        <f t="shared" si="23"/>
        <v>0</v>
      </c>
      <c r="AP119" s="3">
        <v>0</v>
      </c>
      <c r="AQ119" s="3">
        <f t="shared" si="24"/>
        <v>0</v>
      </c>
      <c r="AR119" s="3">
        <v>0</v>
      </c>
      <c r="AS119" s="3">
        <f t="shared" si="25"/>
        <v>0</v>
      </c>
      <c r="AT119" s="3">
        <v>0</v>
      </c>
      <c r="AU119" s="3">
        <f t="shared" si="26"/>
        <v>0</v>
      </c>
      <c r="AV119" s="3">
        <v>0</v>
      </c>
      <c r="AW119" s="3">
        <f t="shared" si="27"/>
        <v>0</v>
      </c>
      <c r="AX119" s="18" t="s">
        <v>663</v>
      </c>
      <c r="AY119" s="24">
        <f t="shared" si="28"/>
        <v>1595</v>
      </c>
      <c r="AZ119" s="24">
        <f t="shared" si="29"/>
        <v>25595</v>
      </c>
      <c r="BA119" s="6" t="s">
        <v>664</v>
      </c>
      <c r="BB119" s="3" t="s">
        <v>665</v>
      </c>
      <c r="BC119" s="6" t="s">
        <v>666</v>
      </c>
      <c r="BD119" s="3"/>
      <c r="BE119" s="3"/>
      <c r="BF119" s="3"/>
      <c r="BG119" s="3"/>
      <c r="BH119" s="3" t="s">
        <v>426</v>
      </c>
      <c r="BI119" s="3">
        <v>492106116</v>
      </c>
      <c r="BJ119" s="3" t="s">
        <v>667</v>
      </c>
      <c r="BK119" s="4">
        <v>45812.477870370371</v>
      </c>
      <c r="BL119" s="3"/>
      <c r="BM119" s="3"/>
      <c r="BN119" s="3" t="s">
        <v>44</v>
      </c>
      <c r="BO119" s="3" t="s">
        <v>45</v>
      </c>
      <c r="BP119" s="3" t="s">
        <v>46</v>
      </c>
      <c r="BQ119" s="3"/>
      <c r="BR119" s="3">
        <v>118</v>
      </c>
    </row>
    <row r="120" spans="1:70" x14ac:dyDescent="0.45">
      <c r="A120" s="2">
        <v>45810.455499432872</v>
      </c>
      <c r="B120" s="2">
        <v>45811.780185671298</v>
      </c>
      <c r="D120" s="17">
        <v>45810</v>
      </c>
      <c r="E120" s="3" t="s">
        <v>40</v>
      </c>
      <c r="F120" s="3" t="s">
        <v>41</v>
      </c>
      <c r="G120" s="3">
        <v>32</v>
      </c>
      <c r="H120" s="3">
        <v>1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 t="s">
        <v>1431</v>
      </c>
      <c r="O120" s="3">
        <v>470</v>
      </c>
      <c r="P120" s="3">
        <v>4</v>
      </c>
      <c r="Q120" s="3">
        <f t="shared" si="15"/>
        <v>1880</v>
      </c>
      <c r="R120" s="3" t="s">
        <v>42</v>
      </c>
      <c r="S120" s="3">
        <v>0</v>
      </c>
      <c r="T120" s="3">
        <v>0</v>
      </c>
      <c r="U120" s="25">
        <f>Q120*350</f>
        <v>658000</v>
      </c>
      <c r="V120" s="3">
        <v>0</v>
      </c>
      <c r="W120" s="3">
        <v>0</v>
      </c>
      <c r="X120" s="3">
        <v>0</v>
      </c>
      <c r="Y120" s="3" t="s">
        <v>518</v>
      </c>
      <c r="Z120" s="3">
        <v>0</v>
      </c>
      <c r="AA120" s="3">
        <f t="shared" si="16"/>
        <v>0</v>
      </c>
      <c r="AB120" s="3">
        <v>0</v>
      </c>
      <c r="AC120" s="3">
        <f t="shared" si="17"/>
        <v>0</v>
      </c>
      <c r="AD120" s="3">
        <v>0</v>
      </c>
      <c r="AE120" s="3">
        <f t="shared" si="18"/>
        <v>0</v>
      </c>
      <c r="AF120" s="3">
        <v>0</v>
      </c>
      <c r="AG120" s="3">
        <f t="shared" si="19"/>
        <v>0</v>
      </c>
      <c r="AH120" s="3">
        <v>0</v>
      </c>
      <c r="AI120" s="3">
        <f t="shared" si="20"/>
        <v>0</v>
      </c>
      <c r="AJ120" s="3">
        <v>0</v>
      </c>
      <c r="AK120" s="3">
        <f t="shared" si="21"/>
        <v>0</v>
      </c>
      <c r="AL120" s="3">
        <v>0</v>
      </c>
      <c r="AM120" s="3">
        <f t="shared" si="22"/>
        <v>0</v>
      </c>
      <c r="AN120" s="3">
        <v>0</v>
      </c>
      <c r="AO120" s="3">
        <f t="shared" si="23"/>
        <v>0</v>
      </c>
      <c r="AP120" s="3">
        <v>0</v>
      </c>
      <c r="AQ120" s="3">
        <f t="shared" si="24"/>
        <v>0</v>
      </c>
      <c r="AR120" s="3">
        <v>0</v>
      </c>
      <c r="AS120" s="3">
        <f t="shared" si="25"/>
        <v>0</v>
      </c>
      <c r="AT120" s="3">
        <v>840</v>
      </c>
      <c r="AU120" s="3">
        <f t="shared" si="26"/>
        <v>4200</v>
      </c>
      <c r="AV120" s="3">
        <v>0</v>
      </c>
      <c r="AW120" s="3">
        <f t="shared" si="27"/>
        <v>0</v>
      </c>
      <c r="AX120" s="18" t="s">
        <v>668</v>
      </c>
      <c r="AY120" s="24">
        <f t="shared" si="28"/>
        <v>4200</v>
      </c>
      <c r="AZ120" s="24">
        <f t="shared" si="29"/>
        <v>662200</v>
      </c>
      <c r="BA120" s="6" t="s">
        <v>669</v>
      </c>
      <c r="BB120" s="3" t="s">
        <v>670</v>
      </c>
      <c r="BC120" s="6" t="s">
        <v>671</v>
      </c>
      <c r="BD120" s="3"/>
      <c r="BE120" s="3"/>
      <c r="BF120" s="3"/>
      <c r="BG120" s="3"/>
      <c r="BH120" s="3" t="s">
        <v>54</v>
      </c>
      <c r="BI120" s="3">
        <v>492106867</v>
      </c>
      <c r="BJ120" s="3" t="s">
        <v>672</v>
      </c>
      <c r="BK120" s="4">
        <v>45812.478888888887</v>
      </c>
      <c r="BL120" s="3"/>
      <c r="BM120" s="3"/>
      <c r="BN120" s="3" t="s">
        <v>44</v>
      </c>
      <c r="BO120" s="3" t="s">
        <v>45</v>
      </c>
      <c r="BP120" s="3" t="s">
        <v>46</v>
      </c>
      <c r="BQ120" s="3"/>
      <c r="BR120" s="3">
        <v>119</v>
      </c>
    </row>
    <row r="121" spans="1:70" x14ac:dyDescent="0.45">
      <c r="A121" s="2">
        <v>45810.938437604163</v>
      </c>
      <c r="B121" s="2">
        <v>45812.402175601848</v>
      </c>
      <c r="D121" s="17">
        <v>45810</v>
      </c>
      <c r="E121" s="3" t="s">
        <v>421</v>
      </c>
      <c r="F121" s="3" t="s">
        <v>41</v>
      </c>
      <c r="G121" s="3">
        <v>14</v>
      </c>
      <c r="H121" s="3">
        <v>2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 t="s">
        <v>1432</v>
      </c>
      <c r="O121" s="3">
        <v>80</v>
      </c>
      <c r="P121" s="3">
        <v>3</v>
      </c>
      <c r="Q121" s="3">
        <f t="shared" si="15"/>
        <v>240</v>
      </c>
      <c r="R121" s="3" t="s">
        <v>49</v>
      </c>
      <c r="S121" s="3">
        <v>3</v>
      </c>
      <c r="T121" s="3">
        <v>0</v>
      </c>
      <c r="U121" s="25">
        <v>24000</v>
      </c>
      <c r="V121" s="3">
        <v>0</v>
      </c>
      <c r="W121" s="3">
        <v>0</v>
      </c>
      <c r="X121" s="3">
        <v>0</v>
      </c>
      <c r="Y121" s="3" t="s">
        <v>43</v>
      </c>
      <c r="Z121" s="3">
        <v>5</v>
      </c>
      <c r="AA121" s="3">
        <f t="shared" si="16"/>
        <v>45</v>
      </c>
      <c r="AB121" s="3">
        <v>8</v>
      </c>
      <c r="AC121" s="3">
        <f t="shared" si="17"/>
        <v>640</v>
      </c>
      <c r="AD121" s="3">
        <v>95</v>
      </c>
      <c r="AE121" s="3">
        <f t="shared" si="18"/>
        <v>190</v>
      </c>
      <c r="AF121" s="3">
        <v>100</v>
      </c>
      <c r="AG121" s="3">
        <f t="shared" si="19"/>
        <v>400</v>
      </c>
      <c r="AH121" s="3">
        <v>0</v>
      </c>
      <c r="AI121" s="3">
        <f t="shared" si="20"/>
        <v>0</v>
      </c>
      <c r="AJ121" s="3">
        <v>0</v>
      </c>
      <c r="AK121" s="3">
        <f t="shared" si="21"/>
        <v>0</v>
      </c>
      <c r="AL121" s="3">
        <v>0</v>
      </c>
      <c r="AM121" s="3">
        <f t="shared" si="22"/>
        <v>0</v>
      </c>
      <c r="AN121" s="3">
        <v>0</v>
      </c>
      <c r="AO121" s="3">
        <f t="shared" si="23"/>
        <v>0</v>
      </c>
      <c r="AP121" s="3">
        <v>0</v>
      </c>
      <c r="AQ121" s="3">
        <f t="shared" si="24"/>
        <v>0</v>
      </c>
      <c r="AR121" s="3">
        <v>0</v>
      </c>
      <c r="AS121" s="3">
        <f t="shared" si="25"/>
        <v>0</v>
      </c>
      <c r="AT121" s="3">
        <v>0</v>
      </c>
      <c r="AU121" s="3">
        <f t="shared" si="26"/>
        <v>0</v>
      </c>
      <c r="AV121" s="3">
        <v>0</v>
      </c>
      <c r="AW121" s="3">
        <f t="shared" si="27"/>
        <v>0</v>
      </c>
      <c r="AX121" s="18" t="s">
        <v>673</v>
      </c>
      <c r="AY121" s="24">
        <f t="shared" si="28"/>
        <v>1275</v>
      </c>
      <c r="AZ121" s="24">
        <f t="shared" si="29"/>
        <v>25275</v>
      </c>
      <c r="BA121" s="6" t="s">
        <v>674</v>
      </c>
      <c r="BB121" s="3" t="s">
        <v>675</v>
      </c>
      <c r="BC121" s="6" t="s">
        <v>676</v>
      </c>
      <c r="BD121" s="3"/>
      <c r="BE121" s="3"/>
      <c r="BF121" s="3"/>
      <c r="BG121" s="3"/>
      <c r="BH121" s="3" t="s">
        <v>426</v>
      </c>
      <c r="BI121" s="3">
        <v>492107183</v>
      </c>
      <c r="BJ121" s="3" t="s">
        <v>677</v>
      </c>
      <c r="BK121" s="4">
        <v>45812.479247685187</v>
      </c>
      <c r="BL121" s="3"/>
      <c r="BM121" s="3"/>
      <c r="BN121" s="3" t="s">
        <v>44</v>
      </c>
      <c r="BO121" s="3" t="s">
        <v>45</v>
      </c>
      <c r="BP121" s="3" t="s">
        <v>46</v>
      </c>
      <c r="BQ121" s="3"/>
      <c r="BR121" s="3">
        <v>120</v>
      </c>
    </row>
    <row r="122" spans="1:70" x14ac:dyDescent="0.45">
      <c r="A122" s="2">
        <v>45810.459149212962</v>
      </c>
      <c r="B122" s="2">
        <v>45811.781401203712</v>
      </c>
      <c r="D122" s="17">
        <v>45810</v>
      </c>
      <c r="E122" s="3" t="s">
        <v>40</v>
      </c>
      <c r="F122" s="3" t="s">
        <v>41</v>
      </c>
      <c r="G122" s="3">
        <v>33</v>
      </c>
      <c r="H122" s="3">
        <v>1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 t="s">
        <v>1433</v>
      </c>
      <c r="O122" s="3">
        <v>470</v>
      </c>
      <c r="P122" s="3">
        <v>5</v>
      </c>
      <c r="Q122" s="3">
        <f t="shared" si="15"/>
        <v>2350</v>
      </c>
      <c r="R122" s="3" t="s">
        <v>42</v>
      </c>
      <c r="S122" s="3">
        <v>14</v>
      </c>
      <c r="T122" s="3">
        <v>17</v>
      </c>
      <c r="U122" s="25">
        <v>4000</v>
      </c>
      <c r="V122" s="3">
        <v>0</v>
      </c>
      <c r="W122" s="3">
        <v>0</v>
      </c>
      <c r="X122" s="3">
        <v>0</v>
      </c>
      <c r="Y122" s="3" t="s">
        <v>43</v>
      </c>
      <c r="Z122" s="3">
        <v>100</v>
      </c>
      <c r="AA122" s="3">
        <f t="shared" si="16"/>
        <v>900</v>
      </c>
      <c r="AB122" s="3">
        <v>136</v>
      </c>
      <c r="AC122" s="3">
        <f t="shared" si="17"/>
        <v>10880</v>
      </c>
      <c r="AD122" s="3">
        <v>600</v>
      </c>
      <c r="AE122" s="3">
        <f t="shared" si="18"/>
        <v>1200</v>
      </c>
      <c r="AF122" s="3">
        <v>1307</v>
      </c>
      <c r="AG122" s="3">
        <f t="shared" si="19"/>
        <v>5228</v>
      </c>
      <c r="AH122" s="3">
        <v>0</v>
      </c>
      <c r="AI122" s="3">
        <f t="shared" si="20"/>
        <v>0</v>
      </c>
      <c r="AJ122" s="3">
        <v>0</v>
      </c>
      <c r="AK122" s="3">
        <f t="shared" si="21"/>
        <v>0</v>
      </c>
      <c r="AL122" s="3">
        <v>0</v>
      </c>
      <c r="AM122" s="3">
        <f t="shared" si="22"/>
        <v>0</v>
      </c>
      <c r="AN122" s="3">
        <v>0</v>
      </c>
      <c r="AO122" s="3">
        <f t="shared" si="23"/>
        <v>0</v>
      </c>
      <c r="AP122" s="3">
        <v>0</v>
      </c>
      <c r="AQ122" s="3">
        <f t="shared" si="24"/>
        <v>0</v>
      </c>
      <c r="AR122" s="3">
        <v>0</v>
      </c>
      <c r="AS122" s="3">
        <f t="shared" si="25"/>
        <v>0</v>
      </c>
      <c r="AT122" s="3">
        <v>0</v>
      </c>
      <c r="AU122" s="3">
        <f t="shared" si="26"/>
        <v>0</v>
      </c>
      <c r="AV122" s="3">
        <v>0</v>
      </c>
      <c r="AW122" s="3">
        <f t="shared" si="27"/>
        <v>0</v>
      </c>
      <c r="AX122" s="18" t="s">
        <v>678</v>
      </c>
      <c r="AY122" s="24">
        <f t="shared" si="28"/>
        <v>18208</v>
      </c>
      <c r="AZ122" s="24">
        <f t="shared" si="29"/>
        <v>22208</v>
      </c>
      <c r="BA122" s="6" t="s">
        <v>679</v>
      </c>
      <c r="BB122" s="3" t="s">
        <v>680</v>
      </c>
      <c r="BC122" s="6" t="s">
        <v>681</v>
      </c>
      <c r="BD122" s="3" t="s">
        <v>682</v>
      </c>
      <c r="BE122" s="6" t="s">
        <v>683</v>
      </c>
      <c r="BF122" s="3" t="s">
        <v>684</v>
      </c>
      <c r="BG122" s="6" t="s">
        <v>685</v>
      </c>
      <c r="BH122" s="3" t="s">
        <v>686</v>
      </c>
      <c r="BI122" s="3">
        <v>492107846</v>
      </c>
      <c r="BJ122" s="3" t="s">
        <v>687</v>
      </c>
      <c r="BK122" s="4">
        <v>45812.480000000003</v>
      </c>
      <c r="BL122" s="3"/>
      <c r="BM122" s="3"/>
      <c r="BN122" s="3" t="s">
        <v>44</v>
      </c>
      <c r="BO122" s="3" t="s">
        <v>45</v>
      </c>
      <c r="BP122" s="3" t="s">
        <v>46</v>
      </c>
      <c r="BQ122" s="3"/>
      <c r="BR122" s="3">
        <v>121</v>
      </c>
    </row>
    <row r="123" spans="1:70" x14ac:dyDescent="0.45">
      <c r="A123" s="2">
        <v>45810.940428518523</v>
      </c>
      <c r="B123" s="2">
        <v>45812.403012152783</v>
      </c>
      <c r="D123" s="17">
        <v>45810</v>
      </c>
      <c r="E123" s="3" t="s">
        <v>421</v>
      </c>
      <c r="F123" s="3" t="s">
        <v>41</v>
      </c>
      <c r="G123" s="3">
        <v>14</v>
      </c>
      <c r="H123" s="3">
        <v>3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 t="s">
        <v>1434</v>
      </c>
      <c r="O123" s="3">
        <v>80</v>
      </c>
      <c r="P123" s="3">
        <v>4</v>
      </c>
      <c r="Q123" s="3">
        <f t="shared" si="15"/>
        <v>320</v>
      </c>
      <c r="R123" s="3" t="s">
        <v>49</v>
      </c>
      <c r="S123" s="3">
        <v>3</v>
      </c>
      <c r="T123" s="3">
        <v>0</v>
      </c>
      <c r="U123" s="25">
        <v>24000</v>
      </c>
      <c r="V123" s="3">
        <v>0</v>
      </c>
      <c r="W123" s="3">
        <v>0</v>
      </c>
      <c r="X123" s="3">
        <v>0</v>
      </c>
      <c r="Y123" s="3" t="s">
        <v>43</v>
      </c>
      <c r="Z123" s="3">
        <v>5</v>
      </c>
      <c r="AA123" s="3">
        <f t="shared" si="16"/>
        <v>45</v>
      </c>
      <c r="AB123" s="3">
        <v>7</v>
      </c>
      <c r="AC123" s="3">
        <f t="shared" si="17"/>
        <v>560</v>
      </c>
      <c r="AD123" s="3">
        <v>70</v>
      </c>
      <c r="AE123" s="3">
        <f t="shared" si="18"/>
        <v>140</v>
      </c>
      <c r="AF123" s="3">
        <v>270</v>
      </c>
      <c r="AG123" s="3">
        <f t="shared" si="19"/>
        <v>1080</v>
      </c>
      <c r="AH123" s="3">
        <v>0</v>
      </c>
      <c r="AI123" s="3">
        <f t="shared" si="20"/>
        <v>0</v>
      </c>
      <c r="AJ123" s="3">
        <v>0</v>
      </c>
      <c r="AK123" s="3">
        <f t="shared" si="21"/>
        <v>0</v>
      </c>
      <c r="AL123" s="3">
        <v>0</v>
      </c>
      <c r="AM123" s="3">
        <f t="shared" si="22"/>
        <v>0</v>
      </c>
      <c r="AN123" s="3">
        <v>0</v>
      </c>
      <c r="AO123" s="3">
        <f t="shared" si="23"/>
        <v>0</v>
      </c>
      <c r="AP123" s="3">
        <v>0</v>
      </c>
      <c r="AQ123" s="3">
        <f t="shared" si="24"/>
        <v>0</v>
      </c>
      <c r="AR123" s="3">
        <v>0</v>
      </c>
      <c r="AS123" s="3">
        <f t="shared" si="25"/>
        <v>0</v>
      </c>
      <c r="AT123" s="3">
        <v>0</v>
      </c>
      <c r="AU123" s="3">
        <f t="shared" si="26"/>
        <v>0</v>
      </c>
      <c r="AV123" s="3">
        <v>0</v>
      </c>
      <c r="AW123" s="3">
        <f t="shared" si="27"/>
        <v>0</v>
      </c>
      <c r="AX123" s="18" t="s">
        <v>688</v>
      </c>
      <c r="AY123" s="24">
        <f t="shared" si="28"/>
        <v>1825</v>
      </c>
      <c r="AZ123" s="24">
        <f t="shared" si="29"/>
        <v>25825</v>
      </c>
      <c r="BA123" s="6" t="s">
        <v>689</v>
      </c>
      <c r="BB123" s="3" t="s">
        <v>690</v>
      </c>
      <c r="BC123" s="6" t="s">
        <v>691</v>
      </c>
      <c r="BD123" s="3" t="s">
        <v>692</v>
      </c>
      <c r="BE123" s="6" t="s">
        <v>693</v>
      </c>
      <c r="BF123" s="3"/>
      <c r="BG123" s="3"/>
      <c r="BH123" s="3" t="s">
        <v>426</v>
      </c>
      <c r="BI123" s="3">
        <v>492108402</v>
      </c>
      <c r="BJ123" s="3" t="s">
        <v>694</v>
      </c>
      <c r="BK123" s="4">
        <v>45812.48060185185</v>
      </c>
      <c r="BL123" s="3"/>
      <c r="BM123" s="3"/>
      <c r="BN123" s="3" t="s">
        <v>44</v>
      </c>
      <c r="BO123" s="3" t="s">
        <v>45</v>
      </c>
      <c r="BP123" s="3" t="s">
        <v>46</v>
      </c>
      <c r="BQ123" s="3"/>
      <c r="BR123" s="3">
        <v>122</v>
      </c>
    </row>
    <row r="124" spans="1:70" x14ac:dyDescent="0.45">
      <c r="A124" s="2">
        <v>45810.951420555553</v>
      </c>
      <c r="B124" s="2">
        <v>45812.404562442127</v>
      </c>
      <c r="D124" s="17">
        <v>45810</v>
      </c>
      <c r="E124" s="3" t="s">
        <v>421</v>
      </c>
      <c r="F124" s="3" t="s">
        <v>41</v>
      </c>
      <c r="G124" s="3">
        <v>17</v>
      </c>
      <c r="H124" s="3">
        <v>1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 t="s">
        <v>1435</v>
      </c>
      <c r="O124" s="3">
        <v>45</v>
      </c>
      <c r="P124" s="3">
        <v>5</v>
      </c>
      <c r="Q124" s="3">
        <f t="shared" si="15"/>
        <v>225</v>
      </c>
      <c r="R124" s="3" t="s">
        <v>49</v>
      </c>
      <c r="S124" s="3">
        <v>5</v>
      </c>
      <c r="T124" s="3">
        <v>0</v>
      </c>
      <c r="U124" s="25">
        <f t="shared" ref="U124:U129" si="32">Q124*350</f>
        <v>78750</v>
      </c>
      <c r="V124" s="3">
        <v>0</v>
      </c>
      <c r="W124" s="3">
        <v>0</v>
      </c>
      <c r="X124" s="3">
        <v>0</v>
      </c>
      <c r="Y124" s="3" t="s">
        <v>559</v>
      </c>
      <c r="Z124" s="3">
        <v>0</v>
      </c>
      <c r="AA124" s="3">
        <f t="shared" si="16"/>
        <v>0</v>
      </c>
      <c r="AB124" s="3">
        <v>0</v>
      </c>
      <c r="AC124" s="3">
        <f t="shared" si="17"/>
        <v>0</v>
      </c>
      <c r="AD124" s="3">
        <v>0</v>
      </c>
      <c r="AE124" s="3">
        <f t="shared" si="18"/>
        <v>0</v>
      </c>
      <c r="AF124" s="3">
        <v>0</v>
      </c>
      <c r="AG124" s="3">
        <f t="shared" si="19"/>
        <v>0</v>
      </c>
      <c r="AH124" s="3">
        <v>0</v>
      </c>
      <c r="AI124" s="3">
        <f t="shared" si="20"/>
        <v>0</v>
      </c>
      <c r="AJ124" s="3">
        <v>0</v>
      </c>
      <c r="AK124" s="3">
        <f t="shared" si="21"/>
        <v>0</v>
      </c>
      <c r="AL124" s="3">
        <v>0</v>
      </c>
      <c r="AM124" s="3">
        <f t="shared" si="22"/>
        <v>0</v>
      </c>
      <c r="AN124" s="3">
        <v>0</v>
      </c>
      <c r="AO124" s="3">
        <f t="shared" si="23"/>
        <v>0</v>
      </c>
      <c r="AP124" s="3">
        <v>0</v>
      </c>
      <c r="AQ124" s="3">
        <f t="shared" si="24"/>
        <v>0</v>
      </c>
      <c r="AR124" s="3">
        <v>0</v>
      </c>
      <c r="AS124" s="3">
        <f t="shared" si="25"/>
        <v>0</v>
      </c>
      <c r="AT124" s="3">
        <v>0</v>
      </c>
      <c r="AU124" s="3">
        <f t="shared" si="26"/>
        <v>0</v>
      </c>
      <c r="AV124" s="3">
        <v>25</v>
      </c>
      <c r="AW124" s="3">
        <f t="shared" si="27"/>
        <v>100</v>
      </c>
      <c r="AX124" s="18" t="s">
        <v>695</v>
      </c>
      <c r="AY124" s="24">
        <f t="shared" si="28"/>
        <v>100</v>
      </c>
      <c r="AZ124" s="24">
        <f t="shared" si="29"/>
        <v>78850</v>
      </c>
      <c r="BA124" s="6" t="s">
        <v>696</v>
      </c>
      <c r="BB124" s="3" t="s">
        <v>697</v>
      </c>
      <c r="BC124" s="6" t="s">
        <v>698</v>
      </c>
      <c r="BD124" s="3"/>
      <c r="BE124" s="3"/>
      <c r="BF124" s="3"/>
      <c r="BG124" s="3"/>
      <c r="BH124" s="3" t="s">
        <v>426</v>
      </c>
      <c r="BI124" s="3">
        <v>492110828</v>
      </c>
      <c r="BJ124" s="3" t="s">
        <v>699</v>
      </c>
      <c r="BK124" s="4">
        <v>45812.482546296298</v>
      </c>
      <c r="BL124" s="3"/>
      <c r="BM124" s="3"/>
      <c r="BN124" s="3" t="s">
        <v>44</v>
      </c>
      <c r="BO124" s="3" t="s">
        <v>45</v>
      </c>
      <c r="BP124" s="3" t="s">
        <v>46</v>
      </c>
      <c r="BQ124" s="3"/>
      <c r="BR124" s="3">
        <v>123</v>
      </c>
    </row>
    <row r="125" spans="1:70" x14ac:dyDescent="0.45">
      <c r="A125" s="2">
        <v>45810.952542893523</v>
      </c>
      <c r="B125" s="2">
        <v>45812.404971145843</v>
      </c>
      <c r="D125" s="17">
        <v>45810</v>
      </c>
      <c r="E125" s="3" t="s">
        <v>421</v>
      </c>
      <c r="F125" s="3" t="s">
        <v>41</v>
      </c>
      <c r="G125" s="3">
        <v>17</v>
      </c>
      <c r="H125" s="3">
        <v>2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 t="s">
        <v>1436</v>
      </c>
      <c r="O125" s="3">
        <v>45</v>
      </c>
      <c r="P125" s="3">
        <v>5</v>
      </c>
      <c r="Q125" s="3">
        <f t="shared" si="15"/>
        <v>225</v>
      </c>
      <c r="R125" s="3" t="s">
        <v>49</v>
      </c>
      <c r="S125" s="3">
        <v>5</v>
      </c>
      <c r="T125" s="3">
        <v>0</v>
      </c>
      <c r="U125" s="25">
        <f t="shared" si="32"/>
        <v>78750</v>
      </c>
      <c r="V125" s="3">
        <v>0</v>
      </c>
      <c r="W125" s="3">
        <v>0</v>
      </c>
      <c r="X125" s="3">
        <v>0</v>
      </c>
      <c r="Y125" s="3" t="s">
        <v>559</v>
      </c>
      <c r="Z125" s="3">
        <v>0</v>
      </c>
      <c r="AA125" s="3">
        <f t="shared" si="16"/>
        <v>0</v>
      </c>
      <c r="AB125" s="3">
        <v>0</v>
      </c>
      <c r="AC125" s="3">
        <f t="shared" si="17"/>
        <v>0</v>
      </c>
      <c r="AD125" s="3">
        <v>0</v>
      </c>
      <c r="AE125" s="3">
        <f t="shared" si="18"/>
        <v>0</v>
      </c>
      <c r="AF125" s="3">
        <v>0</v>
      </c>
      <c r="AG125" s="3">
        <f t="shared" si="19"/>
        <v>0</v>
      </c>
      <c r="AH125" s="3">
        <v>0</v>
      </c>
      <c r="AI125" s="3">
        <f t="shared" si="20"/>
        <v>0</v>
      </c>
      <c r="AJ125" s="3">
        <v>0</v>
      </c>
      <c r="AK125" s="3">
        <f t="shared" si="21"/>
        <v>0</v>
      </c>
      <c r="AL125" s="3">
        <v>0</v>
      </c>
      <c r="AM125" s="3">
        <f t="shared" si="22"/>
        <v>0</v>
      </c>
      <c r="AN125" s="3">
        <v>0</v>
      </c>
      <c r="AO125" s="3">
        <f t="shared" si="23"/>
        <v>0</v>
      </c>
      <c r="AP125" s="3">
        <v>0</v>
      </c>
      <c r="AQ125" s="3">
        <f t="shared" si="24"/>
        <v>0</v>
      </c>
      <c r="AR125" s="3">
        <v>0</v>
      </c>
      <c r="AS125" s="3">
        <f t="shared" si="25"/>
        <v>0</v>
      </c>
      <c r="AT125" s="3">
        <v>0</v>
      </c>
      <c r="AU125" s="3">
        <f t="shared" si="26"/>
        <v>0</v>
      </c>
      <c r="AV125" s="3">
        <v>25</v>
      </c>
      <c r="AW125" s="3">
        <f t="shared" si="27"/>
        <v>100</v>
      </c>
      <c r="AX125" s="18" t="s">
        <v>700</v>
      </c>
      <c r="AY125" s="24">
        <f t="shared" si="28"/>
        <v>100</v>
      </c>
      <c r="AZ125" s="24">
        <f t="shared" si="29"/>
        <v>78850</v>
      </c>
      <c r="BA125" s="6" t="s">
        <v>701</v>
      </c>
      <c r="BB125" s="3" t="s">
        <v>702</v>
      </c>
      <c r="BC125" s="6" t="s">
        <v>703</v>
      </c>
      <c r="BD125" s="3"/>
      <c r="BE125" s="3"/>
      <c r="BF125" s="3"/>
      <c r="BG125" s="3"/>
      <c r="BH125" s="3" t="s">
        <v>426</v>
      </c>
      <c r="BI125" s="3">
        <v>492112091</v>
      </c>
      <c r="BJ125" s="3" t="s">
        <v>704</v>
      </c>
      <c r="BK125" s="4">
        <v>45812.484039351853</v>
      </c>
      <c r="BL125" s="3"/>
      <c r="BM125" s="3"/>
      <c r="BN125" s="3" t="s">
        <v>44</v>
      </c>
      <c r="BO125" s="3" t="s">
        <v>45</v>
      </c>
      <c r="BP125" s="3" t="s">
        <v>46</v>
      </c>
      <c r="BQ125" s="3"/>
      <c r="BR125" s="3">
        <v>124</v>
      </c>
    </row>
    <row r="126" spans="1:70" x14ac:dyDescent="0.45">
      <c r="A126" s="2">
        <v>45810.458183194452</v>
      </c>
      <c r="B126" s="2">
        <v>45811.782572476863</v>
      </c>
      <c r="D126" s="17">
        <v>45810</v>
      </c>
      <c r="E126" s="3" t="s">
        <v>40</v>
      </c>
      <c r="F126" s="3" t="s">
        <v>41</v>
      </c>
      <c r="G126" s="3">
        <v>34</v>
      </c>
      <c r="H126" s="3">
        <v>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 t="s">
        <v>1437</v>
      </c>
      <c r="O126" s="3">
        <v>478</v>
      </c>
      <c r="P126" s="3">
        <v>4</v>
      </c>
      <c r="Q126" s="3">
        <f t="shared" si="15"/>
        <v>1912</v>
      </c>
      <c r="R126" s="3" t="s">
        <v>42</v>
      </c>
      <c r="S126" s="3">
        <v>0</v>
      </c>
      <c r="T126" s="3">
        <v>0</v>
      </c>
      <c r="U126" s="25">
        <f t="shared" si="32"/>
        <v>669200</v>
      </c>
      <c r="V126" s="3">
        <v>0</v>
      </c>
      <c r="W126" s="3">
        <v>0</v>
      </c>
      <c r="X126" s="3">
        <v>0</v>
      </c>
      <c r="Y126" s="3" t="s">
        <v>518</v>
      </c>
      <c r="Z126" s="3">
        <v>0</v>
      </c>
      <c r="AA126" s="3">
        <f t="shared" si="16"/>
        <v>0</v>
      </c>
      <c r="AB126" s="3">
        <v>0</v>
      </c>
      <c r="AC126" s="3">
        <f t="shared" si="17"/>
        <v>0</v>
      </c>
      <c r="AD126" s="3">
        <v>0</v>
      </c>
      <c r="AE126" s="3">
        <f t="shared" si="18"/>
        <v>0</v>
      </c>
      <c r="AF126" s="3">
        <v>0</v>
      </c>
      <c r="AG126" s="3">
        <f t="shared" si="19"/>
        <v>0</v>
      </c>
      <c r="AH126" s="3">
        <v>0</v>
      </c>
      <c r="AI126" s="3">
        <f t="shared" si="20"/>
        <v>0</v>
      </c>
      <c r="AJ126" s="3">
        <v>0</v>
      </c>
      <c r="AK126" s="3">
        <f t="shared" si="21"/>
        <v>0</v>
      </c>
      <c r="AL126" s="3">
        <v>0</v>
      </c>
      <c r="AM126" s="3">
        <f t="shared" si="22"/>
        <v>0</v>
      </c>
      <c r="AN126" s="3">
        <v>0</v>
      </c>
      <c r="AO126" s="3">
        <f t="shared" si="23"/>
        <v>0</v>
      </c>
      <c r="AP126" s="3">
        <v>0</v>
      </c>
      <c r="AQ126" s="3">
        <f t="shared" si="24"/>
        <v>0</v>
      </c>
      <c r="AR126" s="3">
        <v>0</v>
      </c>
      <c r="AS126" s="3">
        <f t="shared" si="25"/>
        <v>0</v>
      </c>
      <c r="AT126" s="3">
        <v>840</v>
      </c>
      <c r="AU126" s="3">
        <f t="shared" si="26"/>
        <v>4200</v>
      </c>
      <c r="AV126" s="3">
        <v>0</v>
      </c>
      <c r="AW126" s="3">
        <f t="shared" si="27"/>
        <v>0</v>
      </c>
      <c r="AX126" s="18" t="s">
        <v>705</v>
      </c>
      <c r="AY126" s="24">
        <f t="shared" si="28"/>
        <v>4200</v>
      </c>
      <c r="AZ126" s="24">
        <f t="shared" si="29"/>
        <v>673400</v>
      </c>
      <c r="BA126" s="6" t="s">
        <v>706</v>
      </c>
      <c r="BB126" s="3" t="s">
        <v>707</v>
      </c>
      <c r="BC126" s="6" t="s">
        <v>708</v>
      </c>
      <c r="BD126" s="3" t="s">
        <v>709</v>
      </c>
      <c r="BE126" s="6" t="s">
        <v>710</v>
      </c>
      <c r="BF126" s="3"/>
      <c r="BG126" s="3"/>
      <c r="BH126" s="3" t="s">
        <v>54</v>
      </c>
      <c r="BI126" s="3">
        <v>492117307</v>
      </c>
      <c r="BJ126" s="3" t="s">
        <v>711</v>
      </c>
      <c r="BK126" s="4">
        <v>45812.489525462966</v>
      </c>
      <c r="BL126" s="3"/>
      <c r="BM126" s="3"/>
      <c r="BN126" s="3" t="s">
        <v>44</v>
      </c>
      <c r="BO126" s="3" t="s">
        <v>45</v>
      </c>
      <c r="BP126" s="3" t="s">
        <v>46</v>
      </c>
      <c r="BQ126" s="3"/>
      <c r="BR126" s="3">
        <v>125</v>
      </c>
    </row>
    <row r="127" spans="1:70" x14ac:dyDescent="0.45">
      <c r="A127" s="2">
        <v>45810.955392094897</v>
      </c>
      <c r="B127" s="2">
        <v>45812.405836319442</v>
      </c>
      <c r="D127" s="17">
        <v>45810</v>
      </c>
      <c r="E127" s="3" t="s">
        <v>421</v>
      </c>
      <c r="F127" s="3" t="s">
        <v>41</v>
      </c>
      <c r="G127" s="3">
        <v>17</v>
      </c>
      <c r="H127" s="3">
        <v>4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 t="s">
        <v>1438</v>
      </c>
      <c r="O127" s="3">
        <v>45</v>
      </c>
      <c r="P127" s="3">
        <v>5</v>
      </c>
      <c r="Q127" s="3">
        <f t="shared" si="15"/>
        <v>225</v>
      </c>
      <c r="R127" s="3" t="s">
        <v>49</v>
      </c>
      <c r="S127" s="3">
        <v>5</v>
      </c>
      <c r="T127" s="3">
        <v>0</v>
      </c>
      <c r="U127" s="25">
        <f t="shared" si="32"/>
        <v>78750</v>
      </c>
      <c r="V127" s="3">
        <v>0</v>
      </c>
      <c r="W127" s="3">
        <v>0</v>
      </c>
      <c r="X127" s="3">
        <v>0</v>
      </c>
      <c r="Y127" s="3" t="s">
        <v>559</v>
      </c>
      <c r="Z127" s="3">
        <v>0</v>
      </c>
      <c r="AA127" s="3">
        <f t="shared" si="16"/>
        <v>0</v>
      </c>
      <c r="AB127" s="3">
        <v>0</v>
      </c>
      <c r="AC127" s="3">
        <f t="shared" si="17"/>
        <v>0</v>
      </c>
      <c r="AD127" s="3">
        <v>0</v>
      </c>
      <c r="AE127" s="3">
        <f t="shared" si="18"/>
        <v>0</v>
      </c>
      <c r="AF127" s="3">
        <v>0</v>
      </c>
      <c r="AG127" s="3">
        <f t="shared" si="19"/>
        <v>0</v>
      </c>
      <c r="AH127" s="3">
        <v>0</v>
      </c>
      <c r="AI127" s="3">
        <f t="shared" si="20"/>
        <v>0</v>
      </c>
      <c r="AJ127" s="3">
        <v>0</v>
      </c>
      <c r="AK127" s="3">
        <f t="shared" si="21"/>
        <v>0</v>
      </c>
      <c r="AL127" s="3">
        <v>0</v>
      </c>
      <c r="AM127" s="3">
        <f t="shared" si="22"/>
        <v>0</v>
      </c>
      <c r="AN127" s="3">
        <v>0</v>
      </c>
      <c r="AO127" s="3">
        <f t="shared" si="23"/>
        <v>0</v>
      </c>
      <c r="AP127" s="3">
        <v>0</v>
      </c>
      <c r="AQ127" s="3">
        <f t="shared" si="24"/>
        <v>0</v>
      </c>
      <c r="AR127" s="3">
        <v>0</v>
      </c>
      <c r="AS127" s="3">
        <f t="shared" si="25"/>
        <v>0</v>
      </c>
      <c r="AT127" s="3">
        <v>0</v>
      </c>
      <c r="AU127" s="3">
        <f t="shared" si="26"/>
        <v>0</v>
      </c>
      <c r="AV127" s="3">
        <v>25</v>
      </c>
      <c r="AW127" s="3">
        <f t="shared" si="27"/>
        <v>100</v>
      </c>
      <c r="AX127" s="18" t="s">
        <v>712</v>
      </c>
      <c r="AY127" s="24">
        <f t="shared" si="28"/>
        <v>100</v>
      </c>
      <c r="AZ127" s="24">
        <f t="shared" si="29"/>
        <v>78850</v>
      </c>
      <c r="BA127" s="6" t="s">
        <v>713</v>
      </c>
      <c r="BB127" s="3" t="s">
        <v>714</v>
      </c>
      <c r="BC127" s="6" t="s">
        <v>715</v>
      </c>
      <c r="BD127" s="3"/>
      <c r="BE127" s="3"/>
      <c r="BF127" s="3"/>
      <c r="BG127" s="3"/>
      <c r="BH127" s="3" t="s">
        <v>426</v>
      </c>
      <c r="BI127" s="3">
        <v>492119461</v>
      </c>
      <c r="BJ127" s="3" t="s">
        <v>716</v>
      </c>
      <c r="BK127" s="4">
        <v>45812.492430555547</v>
      </c>
      <c r="BL127" s="3"/>
      <c r="BM127" s="3"/>
      <c r="BN127" s="3" t="s">
        <v>44</v>
      </c>
      <c r="BO127" s="3" t="s">
        <v>45</v>
      </c>
      <c r="BP127" s="3" t="s">
        <v>46</v>
      </c>
      <c r="BQ127" s="3"/>
      <c r="BR127" s="3">
        <v>126</v>
      </c>
    </row>
    <row r="128" spans="1:70" x14ac:dyDescent="0.45">
      <c r="A128" s="2">
        <v>45810.956355069437</v>
      </c>
      <c r="B128" s="2">
        <v>45812.406179571757</v>
      </c>
      <c r="D128" s="17">
        <v>45810</v>
      </c>
      <c r="E128" s="3" t="s">
        <v>421</v>
      </c>
      <c r="F128" s="3" t="s">
        <v>41</v>
      </c>
      <c r="G128" s="3">
        <v>17</v>
      </c>
      <c r="H128" s="3">
        <v>5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 t="s">
        <v>1439</v>
      </c>
      <c r="O128" s="3">
        <v>45</v>
      </c>
      <c r="P128" s="3">
        <v>5</v>
      </c>
      <c r="Q128" s="3">
        <f t="shared" si="15"/>
        <v>225</v>
      </c>
      <c r="R128" s="3" t="s">
        <v>49</v>
      </c>
      <c r="S128" s="3">
        <v>5</v>
      </c>
      <c r="T128" s="3">
        <v>0</v>
      </c>
      <c r="U128" s="25">
        <f t="shared" si="32"/>
        <v>78750</v>
      </c>
      <c r="V128" s="3">
        <v>0</v>
      </c>
      <c r="W128" s="3">
        <v>0</v>
      </c>
      <c r="X128" s="3">
        <v>0</v>
      </c>
      <c r="Y128" s="3" t="s">
        <v>559</v>
      </c>
      <c r="Z128" s="3">
        <v>0</v>
      </c>
      <c r="AA128" s="3">
        <f t="shared" si="16"/>
        <v>0</v>
      </c>
      <c r="AB128" s="3">
        <v>0</v>
      </c>
      <c r="AC128" s="3">
        <f t="shared" si="17"/>
        <v>0</v>
      </c>
      <c r="AD128" s="3">
        <v>0</v>
      </c>
      <c r="AE128" s="3">
        <f t="shared" si="18"/>
        <v>0</v>
      </c>
      <c r="AF128" s="3">
        <v>0</v>
      </c>
      <c r="AG128" s="3">
        <f t="shared" si="19"/>
        <v>0</v>
      </c>
      <c r="AH128" s="3">
        <v>0</v>
      </c>
      <c r="AI128" s="3">
        <f t="shared" si="20"/>
        <v>0</v>
      </c>
      <c r="AJ128" s="3">
        <v>0</v>
      </c>
      <c r="AK128" s="3">
        <f t="shared" si="21"/>
        <v>0</v>
      </c>
      <c r="AL128" s="3">
        <v>0</v>
      </c>
      <c r="AM128" s="3">
        <f t="shared" si="22"/>
        <v>0</v>
      </c>
      <c r="AN128" s="3">
        <v>0</v>
      </c>
      <c r="AO128" s="3">
        <f t="shared" si="23"/>
        <v>0</v>
      </c>
      <c r="AP128" s="3">
        <v>0</v>
      </c>
      <c r="AQ128" s="3">
        <f t="shared" si="24"/>
        <v>0</v>
      </c>
      <c r="AR128" s="3">
        <v>0</v>
      </c>
      <c r="AS128" s="3">
        <f t="shared" si="25"/>
        <v>0</v>
      </c>
      <c r="AT128" s="3">
        <v>0</v>
      </c>
      <c r="AU128" s="3">
        <f t="shared" si="26"/>
        <v>0</v>
      </c>
      <c r="AV128" s="3">
        <v>25</v>
      </c>
      <c r="AW128" s="3">
        <f t="shared" si="27"/>
        <v>100</v>
      </c>
      <c r="AX128" s="18" t="s">
        <v>717</v>
      </c>
      <c r="AY128" s="24">
        <f t="shared" si="28"/>
        <v>100</v>
      </c>
      <c r="AZ128" s="24">
        <f t="shared" si="29"/>
        <v>78850</v>
      </c>
      <c r="BA128" s="6" t="s">
        <v>718</v>
      </c>
      <c r="BB128" s="3" t="s">
        <v>719</v>
      </c>
      <c r="BC128" s="6" t="s">
        <v>720</v>
      </c>
      <c r="BD128" s="3"/>
      <c r="BE128" s="3"/>
      <c r="BF128" s="3"/>
      <c r="BG128" s="3"/>
      <c r="BH128" s="3" t="s">
        <v>426</v>
      </c>
      <c r="BI128" s="3">
        <v>492120727</v>
      </c>
      <c r="BJ128" s="3" t="s">
        <v>721</v>
      </c>
      <c r="BK128" s="4">
        <v>45812.493958333333</v>
      </c>
      <c r="BL128" s="3"/>
      <c r="BM128" s="3"/>
      <c r="BN128" s="3" t="s">
        <v>44</v>
      </c>
      <c r="BO128" s="3" t="s">
        <v>45</v>
      </c>
      <c r="BP128" s="3" t="s">
        <v>46</v>
      </c>
      <c r="BQ128" s="3"/>
      <c r="BR128" s="3">
        <v>127</v>
      </c>
    </row>
    <row r="129" spans="1:70" x14ac:dyDescent="0.45">
      <c r="A129" s="2">
        <v>45810.953486828701</v>
      </c>
      <c r="B129" s="2">
        <v>45812.405494444443</v>
      </c>
      <c r="D129" s="17">
        <v>45810</v>
      </c>
      <c r="E129" s="3" t="s">
        <v>421</v>
      </c>
      <c r="F129" s="3" t="s">
        <v>41</v>
      </c>
      <c r="G129" s="3">
        <v>17</v>
      </c>
      <c r="H129" s="3">
        <v>3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 t="s">
        <v>1440</v>
      </c>
      <c r="O129" s="3">
        <v>45</v>
      </c>
      <c r="P129" s="3">
        <v>5</v>
      </c>
      <c r="Q129" s="3">
        <f t="shared" si="15"/>
        <v>225</v>
      </c>
      <c r="R129" s="3" t="s">
        <v>49</v>
      </c>
      <c r="S129" s="3">
        <v>5</v>
      </c>
      <c r="T129" s="3">
        <v>0</v>
      </c>
      <c r="U129" s="25">
        <f t="shared" si="32"/>
        <v>78750</v>
      </c>
      <c r="V129" s="3">
        <v>0</v>
      </c>
      <c r="W129" s="3">
        <v>0</v>
      </c>
      <c r="X129" s="3">
        <v>0</v>
      </c>
      <c r="Y129" s="3" t="s">
        <v>559</v>
      </c>
      <c r="Z129" s="3">
        <v>0</v>
      </c>
      <c r="AA129" s="3">
        <f t="shared" si="16"/>
        <v>0</v>
      </c>
      <c r="AB129" s="3">
        <v>0</v>
      </c>
      <c r="AC129" s="3">
        <f t="shared" si="17"/>
        <v>0</v>
      </c>
      <c r="AD129" s="3">
        <v>0</v>
      </c>
      <c r="AE129" s="3">
        <f t="shared" si="18"/>
        <v>0</v>
      </c>
      <c r="AF129" s="3">
        <v>0</v>
      </c>
      <c r="AG129" s="3">
        <f t="shared" si="19"/>
        <v>0</v>
      </c>
      <c r="AH129" s="3">
        <v>0</v>
      </c>
      <c r="AI129" s="3">
        <f t="shared" si="20"/>
        <v>0</v>
      </c>
      <c r="AJ129" s="3">
        <v>0</v>
      </c>
      <c r="AK129" s="3">
        <f t="shared" si="21"/>
        <v>0</v>
      </c>
      <c r="AL129" s="3">
        <v>0</v>
      </c>
      <c r="AM129" s="3">
        <f t="shared" si="22"/>
        <v>0</v>
      </c>
      <c r="AN129" s="3">
        <v>0</v>
      </c>
      <c r="AO129" s="3">
        <f t="shared" si="23"/>
        <v>0</v>
      </c>
      <c r="AP129" s="3">
        <v>0</v>
      </c>
      <c r="AQ129" s="3">
        <f t="shared" si="24"/>
        <v>0</v>
      </c>
      <c r="AR129" s="3">
        <v>0</v>
      </c>
      <c r="AS129" s="3">
        <f t="shared" si="25"/>
        <v>0</v>
      </c>
      <c r="AT129" s="3">
        <v>0</v>
      </c>
      <c r="AU129" s="3">
        <f t="shared" si="26"/>
        <v>0</v>
      </c>
      <c r="AV129" s="3">
        <v>25</v>
      </c>
      <c r="AW129" s="3">
        <f t="shared" si="27"/>
        <v>100</v>
      </c>
      <c r="AX129" s="18" t="s">
        <v>722</v>
      </c>
      <c r="AY129" s="24">
        <f t="shared" si="28"/>
        <v>100</v>
      </c>
      <c r="AZ129" s="24">
        <f t="shared" si="29"/>
        <v>78850</v>
      </c>
      <c r="BA129" s="6" t="s">
        <v>723</v>
      </c>
      <c r="BB129" s="3" t="s">
        <v>724</v>
      </c>
      <c r="BC129" s="6" t="s">
        <v>725</v>
      </c>
      <c r="BD129" s="3"/>
      <c r="BE129" s="3"/>
      <c r="BF129" s="3"/>
      <c r="BG129" s="3"/>
      <c r="BH129" s="3" t="s">
        <v>426</v>
      </c>
      <c r="BI129" s="3">
        <v>492123875</v>
      </c>
      <c r="BJ129" s="3" t="s">
        <v>726</v>
      </c>
      <c r="BK129" s="4">
        <v>45812.497303240743</v>
      </c>
      <c r="BL129" s="3"/>
      <c r="BM129" s="3"/>
      <c r="BN129" s="3" t="s">
        <v>44</v>
      </c>
      <c r="BO129" s="3" t="s">
        <v>45</v>
      </c>
      <c r="BP129" s="3" t="s">
        <v>46</v>
      </c>
      <c r="BQ129" s="3"/>
      <c r="BR129" s="3">
        <v>128</v>
      </c>
    </row>
    <row r="130" spans="1:70" x14ac:dyDescent="0.45">
      <c r="A130" s="2">
        <v>45810.748388912027</v>
      </c>
      <c r="B130" s="2">
        <v>45811.419717974539</v>
      </c>
      <c r="D130" s="17">
        <v>45810</v>
      </c>
      <c r="E130" s="3" t="s">
        <v>40</v>
      </c>
      <c r="F130" s="3" t="s">
        <v>41</v>
      </c>
      <c r="G130" s="3">
        <v>61</v>
      </c>
      <c r="H130" s="3">
        <v>1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 t="s">
        <v>1441</v>
      </c>
      <c r="O130" s="3">
        <v>290</v>
      </c>
      <c r="P130" s="3">
        <v>6</v>
      </c>
      <c r="Q130" s="3">
        <f t="shared" si="15"/>
        <v>1740</v>
      </c>
      <c r="R130" s="3" t="s">
        <v>42</v>
      </c>
      <c r="S130" s="3">
        <v>9</v>
      </c>
      <c r="T130" s="3">
        <v>0</v>
      </c>
      <c r="U130" s="25">
        <v>4000</v>
      </c>
      <c r="V130" s="3">
        <v>0</v>
      </c>
      <c r="W130" s="3">
        <v>0</v>
      </c>
      <c r="X130" s="3">
        <v>0</v>
      </c>
      <c r="Y130" s="3" t="s">
        <v>43</v>
      </c>
      <c r="Z130" s="3">
        <v>0</v>
      </c>
      <c r="AA130" s="3">
        <f t="shared" si="16"/>
        <v>0</v>
      </c>
      <c r="AB130" s="3">
        <v>94</v>
      </c>
      <c r="AC130" s="3">
        <f t="shared" si="17"/>
        <v>7520</v>
      </c>
      <c r="AD130" s="3">
        <v>75</v>
      </c>
      <c r="AE130" s="3">
        <f t="shared" si="18"/>
        <v>150</v>
      </c>
      <c r="AF130" s="3">
        <v>1670</v>
      </c>
      <c r="AG130" s="3">
        <f t="shared" si="19"/>
        <v>6680</v>
      </c>
      <c r="AH130" s="3">
        <v>0</v>
      </c>
      <c r="AI130" s="3">
        <f t="shared" si="20"/>
        <v>0</v>
      </c>
      <c r="AJ130" s="3">
        <v>0</v>
      </c>
      <c r="AK130" s="3">
        <f t="shared" si="21"/>
        <v>0</v>
      </c>
      <c r="AL130" s="3">
        <v>0</v>
      </c>
      <c r="AM130" s="3">
        <f t="shared" si="22"/>
        <v>0</v>
      </c>
      <c r="AN130" s="3">
        <v>0</v>
      </c>
      <c r="AO130" s="3">
        <f t="shared" si="23"/>
        <v>0</v>
      </c>
      <c r="AP130" s="3">
        <v>0</v>
      </c>
      <c r="AQ130" s="3">
        <f t="shared" si="24"/>
        <v>0</v>
      </c>
      <c r="AR130" s="3">
        <v>0</v>
      </c>
      <c r="AS130" s="3">
        <f t="shared" si="25"/>
        <v>0</v>
      </c>
      <c r="AT130" s="3">
        <v>0</v>
      </c>
      <c r="AU130" s="3">
        <f t="shared" si="26"/>
        <v>0</v>
      </c>
      <c r="AV130" s="3">
        <v>0</v>
      </c>
      <c r="AW130" s="3">
        <f t="shared" si="27"/>
        <v>0</v>
      </c>
      <c r="AX130" s="18" t="s">
        <v>727</v>
      </c>
      <c r="AY130" s="24">
        <f t="shared" si="28"/>
        <v>14350</v>
      </c>
      <c r="AZ130" s="24">
        <f t="shared" si="29"/>
        <v>18350</v>
      </c>
      <c r="BA130" s="6" t="s">
        <v>728</v>
      </c>
      <c r="BB130" s="3" t="s">
        <v>729</v>
      </c>
      <c r="BC130" s="6" t="s">
        <v>730</v>
      </c>
      <c r="BD130" s="3" t="s">
        <v>731</v>
      </c>
      <c r="BE130" s="6" t="s">
        <v>732</v>
      </c>
      <c r="BF130" s="3"/>
      <c r="BG130" s="3"/>
      <c r="BH130" s="3" t="s">
        <v>54</v>
      </c>
      <c r="BI130" s="3">
        <v>492125236</v>
      </c>
      <c r="BJ130" s="3" t="s">
        <v>733</v>
      </c>
      <c r="BK130" s="4">
        <v>45812.498819444438</v>
      </c>
      <c r="BL130" s="3"/>
      <c r="BM130" s="3"/>
      <c r="BN130" s="3" t="s">
        <v>44</v>
      </c>
      <c r="BO130" s="3" t="s">
        <v>45</v>
      </c>
      <c r="BP130" s="3" t="s">
        <v>46</v>
      </c>
      <c r="BQ130" s="3"/>
      <c r="BR130" s="3">
        <v>129</v>
      </c>
    </row>
    <row r="131" spans="1:70" x14ac:dyDescent="0.45">
      <c r="A131" s="2">
        <v>45810.750159027783</v>
      </c>
      <c r="B131" s="2">
        <v>45812.500883842593</v>
      </c>
      <c r="D131" s="17">
        <v>45810</v>
      </c>
      <c r="E131" s="3" t="s">
        <v>40</v>
      </c>
      <c r="F131" s="3" t="s">
        <v>41</v>
      </c>
      <c r="G131" s="3">
        <v>62</v>
      </c>
      <c r="H131" s="3">
        <v>1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 t="s">
        <v>1442</v>
      </c>
      <c r="O131" s="3">
        <v>398</v>
      </c>
      <c r="P131" s="3">
        <v>5</v>
      </c>
      <c r="Q131" s="3">
        <f t="shared" si="15"/>
        <v>1990</v>
      </c>
      <c r="R131" s="3" t="s">
        <v>42</v>
      </c>
      <c r="S131" s="3">
        <v>15</v>
      </c>
      <c r="T131" s="3">
        <v>12</v>
      </c>
      <c r="U131" s="25">
        <v>4000</v>
      </c>
      <c r="V131" s="3">
        <v>0</v>
      </c>
      <c r="W131" s="3">
        <v>0</v>
      </c>
      <c r="X131" s="3">
        <v>0</v>
      </c>
      <c r="Y131" s="3" t="s">
        <v>43</v>
      </c>
      <c r="Z131" s="3">
        <v>0</v>
      </c>
      <c r="AA131" s="3">
        <f t="shared" si="16"/>
        <v>0</v>
      </c>
      <c r="AB131" s="3">
        <v>124</v>
      </c>
      <c r="AC131" s="3">
        <f t="shared" si="17"/>
        <v>9920</v>
      </c>
      <c r="AD131" s="3">
        <v>0</v>
      </c>
      <c r="AE131" s="3">
        <f t="shared" si="18"/>
        <v>0</v>
      </c>
      <c r="AF131" s="3">
        <v>1920</v>
      </c>
      <c r="AG131" s="3">
        <f t="shared" si="19"/>
        <v>7680</v>
      </c>
      <c r="AH131" s="3">
        <v>0</v>
      </c>
      <c r="AI131" s="3">
        <f t="shared" si="20"/>
        <v>0</v>
      </c>
      <c r="AJ131" s="3">
        <v>0</v>
      </c>
      <c r="AK131" s="3">
        <f t="shared" si="21"/>
        <v>0</v>
      </c>
      <c r="AL131" s="3">
        <v>0</v>
      </c>
      <c r="AM131" s="3">
        <f t="shared" si="22"/>
        <v>0</v>
      </c>
      <c r="AN131" s="3">
        <v>0</v>
      </c>
      <c r="AO131" s="3">
        <f t="shared" si="23"/>
        <v>0</v>
      </c>
      <c r="AP131" s="3">
        <v>0</v>
      </c>
      <c r="AQ131" s="3">
        <f t="shared" si="24"/>
        <v>0</v>
      </c>
      <c r="AR131" s="3">
        <v>0</v>
      </c>
      <c r="AS131" s="3">
        <f t="shared" si="25"/>
        <v>0</v>
      </c>
      <c r="AT131" s="3">
        <v>0</v>
      </c>
      <c r="AU131" s="3">
        <f t="shared" si="26"/>
        <v>0</v>
      </c>
      <c r="AV131" s="3">
        <v>0</v>
      </c>
      <c r="AW131" s="3">
        <f t="shared" si="27"/>
        <v>0</v>
      </c>
      <c r="AX131" s="18" t="s">
        <v>734</v>
      </c>
      <c r="AY131" s="24">
        <f t="shared" si="28"/>
        <v>17600</v>
      </c>
      <c r="AZ131" s="24">
        <f t="shared" si="29"/>
        <v>21600</v>
      </c>
      <c r="BA131" s="6" t="s">
        <v>735</v>
      </c>
      <c r="BB131" s="3" t="s">
        <v>736</v>
      </c>
      <c r="BC131" s="6" t="s">
        <v>737</v>
      </c>
      <c r="BD131" s="3" t="s">
        <v>738</v>
      </c>
      <c r="BE131" s="6" t="s">
        <v>739</v>
      </c>
      <c r="BF131" s="3"/>
      <c r="BG131" s="3"/>
      <c r="BH131" s="3" t="s">
        <v>54</v>
      </c>
      <c r="BI131" s="3">
        <v>492125370</v>
      </c>
      <c r="BJ131" s="3" t="s">
        <v>740</v>
      </c>
      <c r="BK131" s="4">
        <v>45812.498969907407</v>
      </c>
      <c r="BL131" s="3"/>
      <c r="BM131" s="3"/>
      <c r="BN131" s="3" t="s">
        <v>44</v>
      </c>
      <c r="BO131" s="3" t="s">
        <v>45</v>
      </c>
      <c r="BP131" s="3" t="s">
        <v>46</v>
      </c>
      <c r="BQ131" s="3"/>
      <c r="BR131" s="3">
        <v>130</v>
      </c>
    </row>
    <row r="132" spans="1:70" x14ac:dyDescent="0.45">
      <c r="A132" s="2">
        <v>45810.752230833343</v>
      </c>
      <c r="B132" s="2">
        <v>45811.783335474538</v>
      </c>
      <c r="D132" s="17">
        <v>45810</v>
      </c>
      <c r="E132" s="3" t="s">
        <v>40</v>
      </c>
      <c r="F132" s="3" t="s">
        <v>41</v>
      </c>
      <c r="G132" s="3">
        <v>35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 t="s">
        <v>1443</v>
      </c>
      <c r="O132" s="3">
        <v>464</v>
      </c>
      <c r="P132" s="3">
        <v>4</v>
      </c>
      <c r="Q132" s="3">
        <f t="shared" ref="Q132:Q195" si="33">O132*P132</f>
        <v>1856</v>
      </c>
      <c r="R132" s="3" t="s">
        <v>42</v>
      </c>
      <c r="S132" s="3">
        <v>0</v>
      </c>
      <c r="T132" s="3">
        <v>0</v>
      </c>
      <c r="U132" s="25">
        <f>Q132*350</f>
        <v>649600</v>
      </c>
      <c r="V132" s="3">
        <v>0</v>
      </c>
      <c r="W132" s="3">
        <v>0</v>
      </c>
      <c r="X132" s="3">
        <v>0</v>
      </c>
      <c r="Y132" s="3" t="s">
        <v>559</v>
      </c>
      <c r="Z132" s="3">
        <v>0</v>
      </c>
      <c r="AA132" s="3">
        <f t="shared" ref="AA132:AA195" si="34">Z132*9</f>
        <v>0</v>
      </c>
      <c r="AB132" s="3">
        <v>0</v>
      </c>
      <c r="AC132" s="3">
        <f t="shared" ref="AC132:AC195" si="35">AB132*80</f>
        <v>0</v>
      </c>
      <c r="AD132" s="3">
        <v>0</v>
      </c>
      <c r="AE132" s="3">
        <f t="shared" ref="AE132:AE195" si="36">AD132*2</f>
        <v>0</v>
      </c>
      <c r="AF132" s="3">
        <v>0</v>
      </c>
      <c r="AG132" s="3">
        <f t="shared" ref="AG132:AG195" si="37">AF132*4</f>
        <v>0</v>
      </c>
      <c r="AH132" s="3">
        <v>0</v>
      </c>
      <c r="AI132" s="3">
        <f t="shared" ref="AI132:AI195" si="38">AH132*5</f>
        <v>0</v>
      </c>
      <c r="AJ132" s="3">
        <v>0</v>
      </c>
      <c r="AK132" s="3">
        <f t="shared" ref="AK132:AK195" si="39">AJ132*250</f>
        <v>0</v>
      </c>
      <c r="AL132" s="3">
        <v>0</v>
      </c>
      <c r="AM132" s="3">
        <f t="shared" ref="AM132:AM195" si="40">AL132*170</f>
        <v>0</v>
      </c>
      <c r="AN132" s="3">
        <v>0</v>
      </c>
      <c r="AO132" s="3">
        <f t="shared" ref="AO132:AO195" si="41">AN132*9</f>
        <v>0</v>
      </c>
      <c r="AP132" s="3">
        <v>0</v>
      </c>
      <c r="AQ132" s="3">
        <f t="shared" ref="AQ132:AQ195" si="42">AP132*80</f>
        <v>0</v>
      </c>
      <c r="AR132" s="3">
        <v>0</v>
      </c>
      <c r="AS132" s="3">
        <f t="shared" ref="AS132:AS195" si="43">AR132*4</f>
        <v>0</v>
      </c>
      <c r="AT132" s="3">
        <v>0</v>
      </c>
      <c r="AU132" s="3">
        <f t="shared" ref="AU132:AU195" si="44">AT132*5</f>
        <v>0</v>
      </c>
      <c r="AV132" s="3">
        <v>3100</v>
      </c>
      <c r="AW132" s="3">
        <f t="shared" ref="AW132:AW195" si="45">AV132*4</f>
        <v>12400</v>
      </c>
      <c r="AX132" s="18" t="s">
        <v>741</v>
      </c>
      <c r="AY132" s="24">
        <f t="shared" ref="AY132:AY195" si="46">AW132+AU132+AS132+AQ132+AO132+AM132+AK132+AI132+AG132+AE132+AC132+AA132</f>
        <v>12400</v>
      </c>
      <c r="AZ132" s="24">
        <f t="shared" ref="AZ132:AZ195" si="47">AY132+U132</f>
        <v>662000</v>
      </c>
      <c r="BA132" s="6" t="s">
        <v>742</v>
      </c>
      <c r="BB132" s="3" t="s">
        <v>743</v>
      </c>
      <c r="BC132" s="6" t="s">
        <v>744</v>
      </c>
      <c r="BD132" s="3"/>
      <c r="BE132" s="3"/>
      <c r="BF132" s="3"/>
      <c r="BG132" s="3"/>
      <c r="BH132" s="3" t="s">
        <v>54</v>
      </c>
      <c r="BI132" s="3">
        <v>492125515</v>
      </c>
      <c r="BJ132" s="3" t="s">
        <v>745</v>
      </c>
      <c r="BK132" s="4">
        <v>45812.499097222222</v>
      </c>
      <c r="BL132" s="3"/>
      <c r="BM132" s="3"/>
      <c r="BN132" s="3" t="s">
        <v>44</v>
      </c>
      <c r="BO132" s="3" t="s">
        <v>45</v>
      </c>
      <c r="BP132" s="3" t="s">
        <v>46</v>
      </c>
      <c r="BQ132" s="3"/>
      <c r="BR132" s="3">
        <v>131</v>
      </c>
    </row>
    <row r="133" spans="1:70" x14ac:dyDescent="0.45">
      <c r="A133" s="2">
        <v>45810.858876851853</v>
      </c>
      <c r="B133" s="2">
        <v>45811.788735208327</v>
      </c>
      <c r="D133" s="17">
        <v>45810</v>
      </c>
      <c r="E133" s="3" t="s">
        <v>40</v>
      </c>
      <c r="F133" s="3" t="s">
        <v>41</v>
      </c>
      <c r="G133" s="3">
        <v>36</v>
      </c>
      <c r="H133" s="3">
        <v>1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 t="s">
        <v>1444</v>
      </c>
      <c r="O133" s="3">
        <v>300</v>
      </c>
      <c r="P133" s="3">
        <v>3</v>
      </c>
      <c r="Q133" s="3">
        <f t="shared" si="33"/>
        <v>900</v>
      </c>
      <c r="R133" s="3" t="s">
        <v>42</v>
      </c>
      <c r="S133" s="3">
        <v>4</v>
      </c>
      <c r="T133" s="3">
        <v>7</v>
      </c>
      <c r="U133" s="25">
        <v>4000</v>
      </c>
      <c r="V133" s="3">
        <v>0</v>
      </c>
      <c r="W133" s="3">
        <v>0</v>
      </c>
      <c r="X133" s="3">
        <v>0</v>
      </c>
      <c r="Y133" s="3" t="s">
        <v>43</v>
      </c>
      <c r="Z133" s="3">
        <v>10</v>
      </c>
      <c r="AA133" s="3">
        <f t="shared" si="34"/>
        <v>90</v>
      </c>
      <c r="AB133" s="3">
        <v>35</v>
      </c>
      <c r="AC133" s="3">
        <f t="shared" si="35"/>
        <v>2800</v>
      </c>
      <c r="AD133" s="3">
        <v>200</v>
      </c>
      <c r="AE133" s="3">
        <f t="shared" si="36"/>
        <v>400</v>
      </c>
      <c r="AF133" s="3">
        <v>300</v>
      </c>
      <c r="AG133" s="3">
        <f t="shared" si="37"/>
        <v>1200</v>
      </c>
      <c r="AH133" s="3">
        <v>0</v>
      </c>
      <c r="AI133" s="3">
        <f t="shared" si="38"/>
        <v>0</v>
      </c>
      <c r="AJ133" s="3">
        <v>0</v>
      </c>
      <c r="AK133" s="3">
        <f t="shared" si="39"/>
        <v>0</v>
      </c>
      <c r="AL133" s="3">
        <v>0</v>
      </c>
      <c r="AM133" s="3">
        <f t="shared" si="40"/>
        <v>0</v>
      </c>
      <c r="AN133" s="3">
        <v>0</v>
      </c>
      <c r="AO133" s="3">
        <f t="shared" si="41"/>
        <v>0</v>
      </c>
      <c r="AP133" s="3">
        <v>0</v>
      </c>
      <c r="AQ133" s="3">
        <f t="shared" si="42"/>
        <v>0</v>
      </c>
      <c r="AR133" s="3">
        <v>0</v>
      </c>
      <c r="AS133" s="3">
        <f t="shared" si="43"/>
        <v>0</v>
      </c>
      <c r="AT133" s="3">
        <v>0</v>
      </c>
      <c r="AU133" s="3">
        <f t="shared" si="44"/>
        <v>0</v>
      </c>
      <c r="AV133" s="3">
        <v>0</v>
      </c>
      <c r="AW133" s="3">
        <f t="shared" si="45"/>
        <v>0</v>
      </c>
      <c r="AX133" s="18" t="s">
        <v>746</v>
      </c>
      <c r="AY133" s="24">
        <f t="shared" si="46"/>
        <v>4490</v>
      </c>
      <c r="AZ133" s="24">
        <f t="shared" si="47"/>
        <v>8490</v>
      </c>
      <c r="BA133" s="6" t="s">
        <v>747</v>
      </c>
      <c r="BB133" s="3" t="s">
        <v>748</v>
      </c>
      <c r="BC133" s="6" t="s">
        <v>749</v>
      </c>
      <c r="BD133" s="3"/>
      <c r="BE133" s="3"/>
      <c r="BF133" s="3"/>
      <c r="BG133" s="3"/>
      <c r="BH133" s="3" t="s">
        <v>54</v>
      </c>
      <c r="BI133" s="3">
        <v>492125667</v>
      </c>
      <c r="BJ133" s="3" t="s">
        <v>750</v>
      </c>
      <c r="BK133" s="4">
        <v>45812.499247685177</v>
      </c>
      <c r="BL133" s="3"/>
      <c r="BM133" s="3"/>
      <c r="BN133" s="3" t="s">
        <v>44</v>
      </c>
      <c r="BO133" s="3" t="s">
        <v>45</v>
      </c>
      <c r="BP133" s="3" t="s">
        <v>46</v>
      </c>
      <c r="BQ133" s="3"/>
      <c r="BR133" s="3">
        <v>132</v>
      </c>
    </row>
    <row r="134" spans="1:70" x14ac:dyDescent="0.45">
      <c r="A134" s="2">
        <v>45810.958287071757</v>
      </c>
      <c r="B134" s="2">
        <v>45812.51283359954</v>
      </c>
      <c r="D134" s="17">
        <v>45810</v>
      </c>
      <c r="E134" s="3" t="s">
        <v>40</v>
      </c>
      <c r="F134" s="3" t="s">
        <v>41</v>
      </c>
      <c r="G134" s="3">
        <v>48</v>
      </c>
      <c r="H134" s="3">
        <v>1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 t="s">
        <v>1445</v>
      </c>
      <c r="O134" s="3">
        <v>320</v>
      </c>
      <c r="P134" s="3">
        <v>4</v>
      </c>
      <c r="Q134" s="3">
        <f t="shared" si="33"/>
        <v>1280</v>
      </c>
      <c r="R134" s="3" t="s">
        <v>42</v>
      </c>
      <c r="S134" s="3">
        <v>0</v>
      </c>
      <c r="T134" s="3">
        <v>0</v>
      </c>
      <c r="U134" s="25">
        <f t="shared" ref="U134:U137" si="48">Q134*350</f>
        <v>448000</v>
      </c>
      <c r="V134" s="3">
        <v>0</v>
      </c>
      <c r="W134" s="3">
        <v>0</v>
      </c>
      <c r="X134" s="3">
        <v>0</v>
      </c>
      <c r="Y134" s="3" t="s">
        <v>559</v>
      </c>
      <c r="Z134" s="3">
        <v>0</v>
      </c>
      <c r="AA134" s="3">
        <f t="shared" si="34"/>
        <v>0</v>
      </c>
      <c r="AB134" s="3">
        <v>0</v>
      </c>
      <c r="AC134" s="3">
        <f t="shared" si="35"/>
        <v>0</v>
      </c>
      <c r="AD134" s="3">
        <v>0</v>
      </c>
      <c r="AE134" s="3">
        <f t="shared" si="36"/>
        <v>0</v>
      </c>
      <c r="AF134" s="3">
        <v>0</v>
      </c>
      <c r="AG134" s="3">
        <f t="shared" si="37"/>
        <v>0</v>
      </c>
      <c r="AH134" s="3">
        <v>0</v>
      </c>
      <c r="AI134" s="3">
        <f t="shared" si="38"/>
        <v>0</v>
      </c>
      <c r="AJ134" s="3">
        <v>0</v>
      </c>
      <c r="AK134" s="3">
        <f t="shared" si="39"/>
        <v>0</v>
      </c>
      <c r="AL134" s="3">
        <v>0</v>
      </c>
      <c r="AM134" s="3">
        <f t="shared" si="40"/>
        <v>0</v>
      </c>
      <c r="AN134" s="3">
        <v>0</v>
      </c>
      <c r="AO134" s="3">
        <f t="shared" si="41"/>
        <v>0</v>
      </c>
      <c r="AP134" s="3">
        <v>0</v>
      </c>
      <c r="AQ134" s="3">
        <f t="shared" si="42"/>
        <v>0</v>
      </c>
      <c r="AR134" s="3">
        <v>0</v>
      </c>
      <c r="AS134" s="3">
        <f t="shared" si="43"/>
        <v>0</v>
      </c>
      <c r="AT134" s="3">
        <v>0</v>
      </c>
      <c r="AU134" s="3">
        <f t="shared" si="44"/>
        <v>0</v>
      </c>
      <c r="AV134" s="3">
        <v>450</v>
      </c>
      <c r="AW134" s="3">
        <f t="shared" si="45"/>
        <v>1800</v>
      </c>
      <c r="AX134" s="18" t="s">
        <v>751</v>
      </c>
      <c r="AY134" s="24">
        <f t="shared" si="46"/>
        <v>1800</v>
      </c>
      <c r="AZ134" s="24">
        <f t="shared" si="47"/>
        <v>449800</v>
      </c>
      <c r="BA134" s="6" t="s">
        <v>752</v>
      </c>
      <c r="BB134" s="3" t="s">
        <v>753</v>
      </c>
      <c r="BC134" s="6" t="s">
        <v>754</v>
      </c>
      <c r="BD134" s="3"/>
      <c r="BE134" s="3"/>
      <c r="BF134" s="3"/>
      <c r="BG134" s="3"/>
      <c r="BH134" s="3" t="s">
        <v>755</v>
      </c>
      <c r="BI134" s="3">
        <v>492125880</v>
      </c>
      <c r="BJ134" s="3" t="s">
        <v>756</v>
      </c>
      <c r="BK134" s="4">
        <v>45812.499479166669</v>
      </c>
      <c r="BL134" s="3"/>
      <c r="BM134" s="3"/>
      <c r="BN134" s="3" t="s">
        <v>44</v>
      </c>
      <c r="BO134" s="3" t="s">
        <v>45</v>
      </c>
      <c r="BP134" s="3" t="s">
        <v>46</v>
      </c>
      <c r="BQ134" s="3"/>
      <c r="BR134" s="3">
        <v>133</v>
      </c>
    </row>
    <row r="135" spans="1:70" x14ac:dyDescent="0.45">
      <c r="A135" s="2">
        <v>45810.959709745373</v>
      </c>
      <c r="B135" s="2">
        <v>45812.513596307872</v>
      </c>
      <c r="D135" s="17">
        <v>45810</v>
      </c>
      <c r="E135" s="3" t="s">
        <v>40</v>
      </c>
      <c r="F135" s="3" t="s">
        <v>41</v>
      </c>
      <c r="G135" s="3">
        <v>57</v>
      </c>
      <c r="H135" s="3">
        <v>1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 t="s">
        <v>1446</v>
      </c>
      <c r="O135" s="3">
        <v>450</v>
      </c>
      <c r="P135" s="3">
        <v>4</v>
      </c>
      <c r="Q135" s="3">
        <f t="shared" si="33"/>
        <v>1800</v>
      </c>
      <c r="R135" s="3" t="s">
        <v>42</v>
      </c>
      <c r="S135" s="3">
        <v>0</v>
      </c>
      <c r="T135" s="3">
        <v>0</v>
      </c>
      <c r="U135" s="25">
        <f t="shared" si="48"/>
        <v>630000</v>
      </c>
      <c r="V135" s="3">
        <v>0</v>
      </c>
      <c r="W135" s="3">
        <v>0</v>
      </c>
      <c r="X135" s="3">
        <v>0</v>
      </c>
      <c r="Y135" s="3" t="s">
        <v>518</v>
      </c>
      <c r="Z135" s="3">
        <v>0</v>
      </c>
      <c r="AA135" s="3">
        <f t="shared" si="34"/>
        <v>0</v>
      </c>
      <c r="AB135" s="3">
        <v>0</v>
      </c>
      <c r="AC135" s="3">
        <f t="shared" si="35"/>
        <v>0</v>
      </c>
      <c r="AD135" s="3">
        <v>0</v>
      </c>
      <c r="AE135" s="3">
        <f t="shared" si="36"/>
        <v>0</v>
      </c>
      <c r="AF135" s="3">
        <v>0</v>
      </c>
      <c r="AG135" s="3">
        <f t="shared" si="37"/>
        <v>0</v>
      </c>
      <c r="AH135" s="3">
        <v>0</v>
      </c>
      <c r="AI135" s="3">
        <f t="shared" si="38"/>
        <v>0</v>
      </c>
      <c r="AJ135" s="3">
        <v>0</v>
      </c>
      <c r="AK135" s="3">
        <f t="shared" si="39"/>
        <v>0</v>
      </c>
      <c r="AL135" s="3">
        <v>0</v>
      </c>
      <c r="AM135" s="3">
        <f t="shared" si="40"/>
        <v>0</v>
      </c>
      <c r="AN135" s="3">
        <v>0</v>
      </c>
      <c r="AO135" s="3">
        <f t="shared" si="41"/>
        <v>0</v>
      </c>
      <c r="AP135" s="3">
        <v>0</v>
      </c>
      <c r="AQ135" s="3">
        <f t="shared" si="42"/>
        <v>0</v>
      </c>
      <c r="AR135" s="3">
        <v>0</v>
      </c>
      <c r="AS135" s="3">
        <f t="shared" si="43"/>
        <v>0</v>
      </c>
      <c r="AT135" s="3">
        <v>600</v>
      </c>
      <c r="AU135" s="3">
        <f t="shared" si="44"/>
        <v>3000</v>
      </c>
      <c r="AV135" s="3">
        <v>0</v>
      </c>
      <c r="AW135" s="3">
        <f t="shared" si="45"/>
        <v>0</v>
      </c>
      <c r="AX135" s="18" t="s">
        <v>757</v>
      </c>
      <c r="AY135" s="24">
        <f t="shared" si="46"/>
        <v>3000</v>
      </c>
      <c r="AZ135" s="24">
        <f t="shared" si="47"/>
        <v>633000</v>
      </c>
      <c r="BA135" s="6" t="s">
        <v>758</v>
      </c>
      <c r="BB135" s="3" t="s">
        <v>759</v>
      </c>
      <c r="BC135" s="6" t="s">
        <v>760</v>
      </c>
      <c r="BD135" s="3" t="s">
        <v>761</v>
      </c>
      <c r="BE135" s="6" t="s">
        <v>762</v>
      </c>
      <c r="BF135" s="3" t="s">
        <v>763</v>
      </c>
      <c r="BG135" s="6" t="s">
        <v>764</v>
      </c>
      <c r="BH135" s="3" t="s">
        <v>765</v>
      </c>
      <c r="BI135" s="3">
        <v>492125992</v>
      </c>
      <c r="BJ135" s="3" t="s">
        <v>766</v>
      </c>
      <c r="BK135" s="4">
        <v>45812.499606481477</v>
      </c>
      <c r="BL135" s="3"/>
      <c r="BM135" s="3"/>
      <c r="BN135" s="3" t="s">
        <v>44</v>
      </c>
      <c r="BO135" s="3" t="s">
        <v>45</v>
      </c>
      <c r="BP135" s="3" t="s">
        <v>46</v>
      </c>
      <c r="BQ135" s="3"/>
      <c r="BR135" s="3">
        <v>134</v>
      </c>
    </row>
    <row r="136" spans="1:70" x14ac:dyDescent="0.45">
      <c r="A136" s="2">
        <v>45810.962417557872</v>
      </c>
      <c r="B136" s="2">
        <v>45812.514416273138</v>
      </c>
      <c r="D136" s="17">
        <v>45810</v>
      </c>
      <c r="E136" s="3" t="s">
        <v>40</v>
      </c>
      <c r="F136" s="3" t="s">
        <v>41</v>
      </c>
      <c r="G136" s="3">
        <v>58</v>
      </c>
      <c r="H136" s="3">
        <v>1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 t="s">
        <v>1447</v>
      </c>
      <c r="O136" s="3">
        <v>150</v>
      </c>
      <c r="P136" s="3">
        <v>4</v>
      </c>
      <c r="Q136" s="3">
        <f t="shared" si="33"/>
        <v>600</v>
      </c>
      <c r="R136" s="3" t="s">
        <v>42</v>
      </c>
      <c r="S136" s="3">
        <v>0</v>
      </c>
      <c r="T136" s="3">
        <v>0</v>
      </c>
      <c r="U136" s="25">
        <f t="shared" si="48"/>
        <v>210000</v>
      </c>
      <c r="V136" s="3">
        <v>0</v>
      </c>
      <c r="W136" s="3">
        <v>0</v>
      </c>
      <c r="X136" s="3">
        <v>0</v>
      </c>
      <c r="Y136" s="3" t="s">
        <v>559</v>
      </c>
      <c r="Z136" s="3">
        <v>0</v>
      </c>
      <c r="AA136" s="3">
        <f t="shared" si="34"/>
        <v>0</v>
      </c>
      <c r="AB136" s="3">
        <v>0</v>
      </c>
      <c r="AC136" s="3">
        <f t="shared" si="35"/>
        <v>0</v>
      </c>
      <c r="AD136" s="3">
        <v>0</v>
      </c>
      <c r="AE136" s="3">
        <f t="shared" si="36"/>
        <v>0</v>
      </c>
      <c r="AF136" s="3">
        <v>0</v>
      </c>
      <c r="AG136" s="3">
        <f t="shared" si="37"/>
        <v>0</v>
      </c>
      <c r="AH136" s="3">
        <v>0</v>
      </c>
      <c r="AI136" s="3">
        <f t="shared" si="38"/>
        <v>0</v>
      </c>
      <c r="AJ136" s="3">
        <v>0</v>
      </c>
      <c r="AK136" s="3">
        <f t="shared" si="39"/>
        <v>0</v>
      </c>
      <c r="AL136" s="3">
        <v>0</v>
      </c>
      <c r="AM136" s="3">
        <f t="shared" si="40"/>
        <v>0</v>
      </c>
      <c r="AN136" s="3">
        <v>0</v>
      </c>
      <c r="AO136" s="3">
        <f t="shared" si="41"/>
        <v>0</v>
      </c>
      <c r="AP136" s="3">
        <v>0</v>
      </c>
      <c r="AQ136" s="3">
        <f t="shared" si="42"/>
        <v>0</v>
      </c>
      <c r="AR136" s="3">
        <v>0</v>
      </c>
      <c r="AS136" s="3">
        <f t="shared" si="43"/>
        <v>0</v>
      </c>
      <c r="AT136" s="3">
        <v>0</v>
      </c>
      <c r="AU136" s="3">
        <f t="shared" si="44"/>
        <v>0</v>
      </c>
      <c r="AV136" s="3">
        <v>200</v>
      </c>
      <c r="AW136" s="3">
        <f t="shared" si="45"/>
        <v>800</v>
      </c>
      <c r="AX136" s="18" t="s">
        <v>767</v>
      </c>
      <c r="AY136" s="24">
        <f t="shared" si="46"/>
        <v>800</v>
      </c>
      <c r="AZ136" s="24">
        <f t="shared" si="47"/>
        <v>210800</v>
      </c>
      <c r="BA136" s="6" t="s">
        <v>768</v>
      </c>
      <c r="BB136" s="3" t="s">
        <v>769</v>
      </c>
      <c r="BC136" s="6" t="s">
        <v>770</v>
      </c>
      <c r="BD136" s="3"/>
      <c r="BE136" s="3"/>
      <c r="BF136" s="3"/>
      <c r="BG136" s="3"/>
      <c r="BH136" s="3" t="s">
        <v>771</v>
      </c>
      <c r="BI136" s="3">
        <v>492126176</v>
      </c>
      <c r="BJ136" s="3" t="s">
        <v>772</v>
      </c>
      <c r="BK136" s="4">
        <v>45812.499803240738</v>
      </c>
      <c r="BL136" s="3"/>
      <c r="BM136" s="3"/>
      <c r="BN136" s="3" t="s">
        <v>44</v>
      </c>
      <c r="BO136" s="3" t="s">
        <v>45</v>
      </c>
      <c r="BP136" s="3" t="s">
        <v>46</v>
      </c>
      <c r="BQ136" s="3"/>
      <c r="BR136" s="3">
        <v>135</v>
      </c>
    </row>
    <row r="137" spans="1:70" x14ac:dyDescent="0.45">
      <c r="A137" s="2">
        <v>45810.964164895828</v>
      </c>
      <c r="B137" s="2">
        <v>45812.515347650457</v>
      </c>
      <c r="D137" s="17">
        <v>45810</v>
      </c>
      <c r="E137" s="3" t="s">
        <v>40</v>
      </c>
      <c r="F137" s="3" t="s">
        <v>41</v>
      </c>
      <c r="G137" s="3">
        <v>59</v>
      </c>
      <c r="H137" s="3">
        <v>1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 t="s">
        <v>1448</v>
      </c>
      <c r="O137" s="3">
        <v>320</v>
      </c>
      <c r="P137" s="3">
        <v>4</v>
      </c>
      <c r="Q137" s="3">
        <f t="shared" si="33"/>
        <v>1280</v>
      </c>
      <c r="R137" s="3" t="s">
        <v>42</v>
      </c>
      <c r="S137" s="3">
        <v>0</v>
      </c>
      <c r="T137" s="3">
        <v>0</v>
      </c>
      <c r="U137" s="25">
        <f t="shared" si="48"/>
        <v>448000</v>
      </c>
      <c r="V137" s="3">
        <v>0</v>
      </c>
      <c r="W137" s="3">
        <v>0</v>
      </c>
      <c r="X137" s="3">
        <v>0</v>
      </c>
      <c r="Y137" s="3" t="s">
        <v>559</v>
      </c>
      <c r="Z137" s="3">
        <v>0</v>
      </c>
      <c r="AA137" s="3">
        <f t="shared" si="34"/>
        <v>0</v>
      </c>
      <c r="AB137" s="3">
        <v>0</v>
      </c>
      <c r="AC137" s="3">
        <f t="shared" si="35"/>
        <v>0</v>
      </c>
      <c r="AD137" s="3">
        <v>0</v>
      </c>
      <c r="AE137" s="3">
        <f t="shared" si="36"/>
        <v>0</v>
      </c>
      <c r="AF137" s="3">
        <v>0</v>
      </c>
      <c r="AG137" s="3">
        <f t="shared" si="37"/>
        <v>0</v>
      </c>
      <c r="AH137" s="3">
        <v>0</v>
      </c>
      <c r="AI137" s="3">
        <f t="shared" si="38"/>
        <v>0</v>
      </c>
      <c r="AJ137" s="3">
        <v>0</v>
      </c>
      <c r="AK137" s="3">
        <f t="shared" si="39"/>
        <v>0</v>
      </c>
      <c r="AL137" s="3">
        <v>0</v>
      </c>
      <c r="AM137" s="3">
        <f t="shared" si="40"/>
        <v>0</v>
      </c>
      <c r="AN137" s="3">
        <v>0</v>
      </c>
      <c r="AO137" s="3">
        <f t="shared" si="41"/>
        <v>0</v>
      </c>
      <c r="AP137" s="3">
        <v>0</v>
      </c>
      <c r="AQ137" s="3">
        <f t="shared" si="42"/>
        <v>0</v>
      </c>
      <c r="AR137" s="3">
        <v>0</v>
      </c>
      <c r="AS137" s="3">
        <f t="shared" si="43"/>
        <v>0</v>
      </c>
      <c r="AT137" s="3">
        <v>0</v>
      </c>
      <c r="AU137" s="3">
        <f t="shared" si="44"/>
        <v>0</v>
      </c>
      <c r="AV137" s="3">
        <v>450</v>
      </c>
      <c r="AW137" s="3">
        <f t="shared" si="45"/>
        <v>1800</v>
      </c>
      <c r="AX137" s="18" t="s">
        <v>773</v>
      </c>
      <c r="AY137" s="24">
        <f t="shared" si="46"/>
        <v>1800</v>
      </c>
      <c r="AZ137" s="24">
        <f t="shared" si="47"/>
        <v>449800</v>
      </c>
      <c r="BA137" s="6" t="s">
        <v>774</v>
      </c>
      <c r="BB137" s="3" t="s">
        <v>775</v>
      </c>
      <c r="BC137" s="6" t="s">
        <v>776</v>
      </c>
      <c r="BD137" s="3"/>
      <c r="BE137" s="3"/>
      <c r="BF137" s="3"/>
      <c r="BG137" s="3"/>
      <c r="BH137" s="3" t="s">
        <v>771</v>
      </c>
      <c r="BI137" s="3">
        <v>492126300</v>
      </c>
      <c r="BJ137" s="3" t="s">
        <v>777</v>
      </c>
      <c r="BK137" s="4">
        <v>45812.499930555547</v>
      </c>
      <c r="BL137" s="3"/>
      <c r="BM137" s="3"/>
      <c r="BN137" s="3" t="s">
        <v>44</v>
      </c>
      <c r="BO137" s="3" t="s">
        <v>45</v>
      </c>
      <c r="BP137" s="3" t="s">
        <v>46</v>
      </c>
      <c r="BQ137" s="3"/>
      <c r="BR137" s="3">
        <v>136</v>
      </c>
    </row>
    <row r="138" spans="1:70" x14ac:dyDescent="0.45">
      <c r="A138" s="2">
        <v>45811.44248056713</v>
      </c>
      <c r="B138" s="2">
        <v>45812.528275937497</v>
      </c>
      <c r="D138" s="17">
        <v>45811</v>
      </c>
      <c r="E138" s="3" t="s">
        <v>40</v>
      </c>
      <c r="F138" s="3" t="s">
        <v>41</v>
      </c>
      <c r="G138" s="3">
        <v>63</v>
      </c>
      <c r="H138" s="3">
        <v>1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 t="s">
        <v>1449</v>
      </c>
      <c r="O138" s="3">
        <v>700</v>
      </c>
      <c r="P138" s="3">
        <v>5</v>
      </c>
      <c r="Q138" s="3">
        <f t="shared" si="33"/>
        <v>3500</v>
      </c>
      <c r="R138" s="3" t="s">
        <v>42</v>
      </c>
      <c r="S138" s="3">
        <v>24</v>
      </c>
      <c r="T138" s="3">
        <v>10</v>
      </c>
      <c r="U138" s="25">
        <v>5000</v>
      </c>
      <c r="V138" s="3">
        <v>0</v>
      </c>
      <c r="W138" s="3">
        <v>0</v>
      </c>
      <c r="X138" s="3">
        <v>0</v>
      </c>
      <c r="Y138" s="3" t="s">
        <v>43</v>
      </c>
      <c r="Z138" s="3">
        <v>110</v>
      </c>
      <c r="AA138" s="3">
        <f t="shared" si="34"/>
        <v>990</v>
      </c>
      <c r="AB138" s="3">
        <v>127</v>
      </c>
      <c r="AC138" s="3">
        <f t="shared" si="35"/>
        <v>10160</v>
      </c>
      <c r="AD138" s="3">
        <v>150</v>
      </c>
      <c r="AE138" s="3">
        <f t="shared" si="36"/>
        <v>300</v>
      </c>
      <c r="AF138" s="3">
        <v>1600</v>
      </c>
      <c r="AG138" s="3">
        <f t="shared" si="37"/>
        <v>6400</v>
      </c>
      <c r="AH138" s="3">
        <v>0</v>
      </c>
      <c r="AI138" s="3">
        <f t="shared" si="38"/>
        <v>0</v>
      </c>
      <c r="AJ138" s="3">
        <v>0</v>
      </c>
      <c r="AK138" s="3">
        <f t="shared" si="39"/>
        <v>0</v>
      </c>
      <c r="AL138" s="3">
        <v>0</v>
      </c>
      <c r="AM138" s="3">
        <f t="shared" si="40"/>
        <v>0</v>
      </c>
      <c r="AN138" s="3">
        <v>0</v>
      </c>
      <c r="AO138" s="3">
        <f t="shared" si="41"/>
        <v>0</v>
      </c>
      <c r="AP138" s="3">
        <v>0</v>
      </c>
      <c r="AQ138" s="3">
        <f t="shared" si="42"/>
        <v>0</v>
      </c>
      <c r="AR138" s="3">
        <v>0</v>
      </c>
      <c r="AS138" s="3">
        <f t="shared" si="43"/>
        <v>0</v>
      </c>
      <c r="AT138" s="3">
        <v>0</v>
      </c>
      <c r="AU138" s="3">
        <f t="shared" si="44"/>
        <v>0</v>
      </c>
      <c r="AV138" s="3">
        <v>0</v>
      </c>
      <c r="AW138" s="3">
        <f t="shared" si="45"/>
        <v>0</v>
      </c>
      <c r="AX138" s="18" t="s">
        <v>778</v>
      </c>
      <c r="AY138" s="24">
        <f t="shared" si="46"/>
        <v>17850</v>
      </c>
      <c r="AZ138" s="24">
        <f t="shared" si="47"/>
        <v>22850</v>
      </c>
      <c r="BA138" s="6" t="s">
        <v>779</v>
      </c>
      <c r="BB138" s="3" t="s">
        <v>780</v>
      </c>
      <c r="BC138" s="6" t="s">
        <v>781</v>
      </c>
      <c r="BD138" s="3"/>
      <c r="BE138" s="3"/>
      <c r="BF138" s="3"/>
      <c r="BG138" s="3"/>
      <c r="BH138" s="3" t="s">
        <v>54</v>
      </c>
      <c r="BI138" s="3">
        <v>492126442</v>
      </c>
      <c r="BJ138" s="3" t="s">
        <v>782</v>
      </c>
      <c r="BK138" s="4">
        <v>45812.500057870369</v>
      </c>
      <c r="BL138" s="3"/>
      <c r="BM138" s="3"/>
      <c r="BN138" s="3" t="s">
        <v>44</v>
      </c>
      <c r="BO138" s="3" t="s">
        <v>45</v>
      </c>
      <c r="BP138" s="3" t="s">
        <v>46</v>
      </c>
      <c r="BQ138" s="3"/>
      <c r="BR138" s="3">
        <v>137</v>
      </c>
    </row>
    <row r="139" spans="1:70" x14ac:dyDescent="0.45">
      <c r="A139" s="2">
        <v>45812.521457430557</v>
      </c>
      <c r="B139" s="2">
        <v>45812.528931099543</v>
      </c>
      <c r="D139" s="17">
        <v>45812</v>
      </c>
      <c r="E139" s="3" t="s">
        <v>40</v>
      </c>
      <c r="F139" s="3" t="s">
        <v>41</v>
      </c>
      <c r="G139" s="3">
        <v>63</v>
      </c>
      <c r="H139" s="3">
        <v>2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 t="s">
        <v>1450</v>
      </c>
      <c r="O139" s="3">
        <v>100</v>
      </c>
      <c r="P139" s="3">
        <v>5</v>
      </c>
      <c r="Q139" s="3">
        <f t="shared" si="33"/>
        <v>500</v>
      </c>
      <c r="R139" s="3" t="s">
        <v>42</v>
      </c>
      <c r="S139" s="3">
        <v>0</v>
      </c>
      <c r="T139" s="3">
        <v>0</v>
      </c>
      <c r="U139" s="25">
        <f t="shared" ref="U139:U140" si="49">Q139*350</f>
        <v>175000</v>
      </c>
      <c r="V139" s="3">
        <v>0</v>
      </c>
      <c r="W139" s="3">
        <v>0</v>
      </c>
      <c r="X139" s="3">
        <v>0</v>
      </c>
      <c r="Y139" s="3" t="s">
        <v>518</v>
      </c>
      <c r="Z139" s="3">
        <v>0</v>
      </c>
      <c r="AA139" s="3">
        <f t="shared" si="34"/>
        <v>0</v>
      </c>
      <c r="AB139" s="3">
        <v>0</v>
      </c>
      <c r="AC139" s="3">
        <f t="shared" si="35"/>
        <v>0</v>
      </c>
      <c r="AD139" s="3">
        <v>0</v>
      </c>
      <c r="AE139" s="3">
        <f t="shared" si="36"/>
        <v>0</v>
      </c>
      <c r="AF139" s="3">
        <v>0</v>
      </c>
      <c r="AG139" s="3">
        <f t="shared" si="37"/>
        <v>0</v>
      </c>
      <c r="AH139" s="3">
        <v>0</v>
      </c>
      <c r="AI139" s="3">
        <f t="shared" si="38"/>
        <v>0</v>
      </c>
      <c r="AJ139" s="3">
        <v>0</v>
      </c>
      <c r="AK139" s="3">
        <f t="shared" si="39"/>
        <v>0</v>
      </c>
      <c r="AL139" s="3">
        <v>0</v>
      </c>
      <c r="AM139" s="3">
        <f t="shared" si="40"/>
        <v>0</v>
      </c>
      <c r="AN139" s="3">
        <v>0</v>
      </c>
      <c r="AO139" s="3">
        <f t="shared" si="41"/>
        <v>0</v>
      </c>
      <c r="AP139" s="3">
        <v>0</v>
      </c>
      <c r="AQ139" s="3">
        <f t="shared" si="42"/>
        <v>0</v>
      </c>
      <c r="AR139" s="3">
        <v>0</v>
      </c>
      <c r="AS139" s="3">
        <f t="shared" si="43"/>
        <v>0</v>
      </c>
      <c r="AT139" s="3">
        <v>200</v>
      </c>
      <c r="AU139" s="3">
        <f t="shared" si="44"/>
        <v>1000</v>
      </c>
      <c r="AV139" s="3">
        <v>0</v>
      </c>
      <c r="AW139" s="3">
        <f t="shared" si="45"/>
        <v>0</v>
      </c>
      <c r="AX139" s="18" t="s">
        <v>783</v>
      </c>
      <c r="AY139" s="24">
        <f t="shared" si="46"/>
        <v>1000</v>
      </c>
      <c r="AZ139" s="24">
        <f t="shared" si="47"/>
        <v>176000</v>
      </c>
      <c r="BA139" s="6" t="s">
        <v>784</v>
      </c>
      <c r="BB139" s="3" t="s">
        <v>785</v>
      </c>
      <c r="BC139" s="6" t="s">
        <v>786</v>
      </c>
      <c r="BD139" s="3"/>
      <c r="BE139" s="3"/>
      <c r="BF139" s="3"/>
      <c r="BG139" s="3"/>
      <c r="BH139" s="3" t="s">
        <v>54</v>
      </c>
      <c r="BI139" s="3">
        <v>492126556</v>
      </c>
      <c r="BJ139" s="3" t="s">
        <v>787</v>
      </c>
      <c r="BK139" s="4">
        <v>45812.500254629631</v>
      </c>
      <c r="BL139" s="3"/>
      <c r="BM139" s="3"/>
      <c r="BN139" s="3" t="s">
        <v>44</v>
      </c>
      <c r="BO139" s="3" t="s">
        <v>45</v>
      </c>
      <c r="BP139" s="3" t="s">
        <v>46</v>
      </c>
      <c r="BQ139" s="3"/>
      <c r="BR139" s="3">
        <v>138</v>
      </c>
    </row>
    <row r="140" spans="1:70" x14ac:dyDescent="0.45">
      <c r="A140" s="2">
        <v>45812.523458321761</v>
      </c>
      <c r="B140" s="2">
        <v>45812.529200590281</v>
      </c>
      <c r="D140" s="17">
        <v>45812</v>
      </c>
      <c r="E140" s="3" t="s">
        <v>40</v>
      </c>
      <c r="F140" s="3" t="s">
        <v>41</v>
      </c>
      <c r="G140" s="3">
        <v>63</v>
      </c>
      <c r="H140" s="3">
        <v>3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 t="s">
        <v>1451</v>
      </c>
      <c r="O140" s="3">
        <v>100</v>
      </c>
      <c r="P140" s="3">
        <v>5</v>
      </c>
      <c r="Q140" s="3">
        <f t="shared" si="33"/>
        <v>500</v>
      </c>
      <c r="R140" s="3" t="s">
        <v>42</v>
      </c>
      <c r="S140" s="3">
        <v>0</v>
      </c>
      <c r="T140" s="3">
        <v>0</v>
      </c>
      <c r="U140" s="25">
        <f t="shared" si="49"/>
        <v>175000</v>
      </c>
      <c r="V140" s="3">
        <v>0</v>
      </c>
      <c r="W140" s="3">
        <v>0</v>
      </c>
      <c r="X140" s="3">
        <v>0</v>
      </c>
      <c r="Y140" s="3" t="s">
        <v>518</v>
      </c>
      <c r="Z140" s="3">
        <v>0</v>
      </c>
      <c r="AA140" s="3">
        <f t="shared" si="34"/>
        <v>0</v>
      </c>
      <c r="AB140" s="3">
        <v>0</v>
      </c>
      <c r="AC140" s="3">
        <f t="shared" si="35"/>
        <v>0</v>
      </c>
      <c r="AD140" s="3">
        <v>0</v>
      </c>
      <c r="AE140" s="3">
        <f t="shared" si="36"/>
        <v>0</v>
      </c>
      <c r="AF140" s="3">
        <v>0</v>
      </c>
      <c r="AG140" s="3">
        <f t="shared" si="37"/>
        <v>0</v>
      </c>
      <c r="AH140" s="3">
        <v>0</v>
      </c>
      <c r="AI140" s="3">
        <f t="shared" si="38"/>
        <v>0</v>
      </c>
      <c r="AJ140" s="3">
        <v>0</v>
      </c>
      <c r="AK140" s="3">
        <f t="shared" si="39"/>
        <v>0</v>
      </c>
      <c r="AL140" s="3">
        <v>0</v>
      </c>
      <c r="AM140" s="3">
        <f t="shared" si="40"/>
        <v>0</v>
      </c>
      <c r="AN140" s="3">
        <v>0</v>
      </c>
      <c r="AO140" s="3">
        <f t="shared" si="41"/>
        <v>0</v>
      </c>
      <c r="AP140" s="3">
        <v>0</v>
      </c>
      <c r="AQ140" s="3">
        <f t="shared" si="42"/>
        <v>0</v>
      </c>
      <c r="AR140" s="3">
        <v>0</v>
      </c>
      <c r="AS140" s="3">
        <f t="shared" si="43"/>
        <v>0</v>
      </c>
      <c r="AT140" s="3">
        <v>200</v>
      </c>
      <c r="AU140" s="3">
        <f t="shared" si="44"/>
        <v>1000</v>
      </c>
      <c r="AV140" s="3">
        <v>0</v>
      </c>
      <c r="AW140" s="3">
        <f t="shared" si="45"/>
        <v>0</v>
      </c>
      <c r="AX140" s="18" t="s">
        <v>788</v>
      </c>
      <c r="AY140" s="24">
        <f t="shared" si="46"/>
        <v>1000</v>
      </c>
      <c r="AZ140" s="24">
        <f t="shared" si="47"/>
        <v>176000</v>
      </c>
      <c r="BA140" s="6" t="s">
        <v>789</v>
      </c>
      <c r="BB140" s="3" t="s">
        <v>790</v>
      </c>
      <c r="BC140" s="6" t="s">
        <v>791</v>
      </c>
      <c r="BD140" s="3"/>
      <c r="BE140" s="3"/>
      <c r="BF140" s="3"/>
      <c r="BG140" s="3"/>
      <c r="BH140" s="3" t="s">
        <v>54</v>
      </c>
      <c r="BI140" s="3">
        <v>492126610</v>
      </c>
      <c r="BJ140" s="3" t="s">
        <v>792</v>
      </c>
      <c r="BK140" s="4">
        <v>45812.5003125</v>
      </c>
      <c r="BL140" s="3"/>
      <c r="BM140" s="3"/>
      <c r="BN140" s="3" t="s">
        <v>44</v>
      </c>
      <c r="BO140" s="3" t="s">
        <v>45</v>
      </c>
      <c r="BP140" s="3" t="s">
        <v>46</v>
      </c>
      <c r="BQ140" s="3"/>
      <c r="BR140" s="3">
        <v>139</v>
      </c>
    </row>
    <row r="141" spans="1:70" x14ac:dyDescent="0.45">
      <c r="A141" s="2">
        <v>45810.861341145843</v>
      </c>
      <c r="B141" s="2">
        <v>45811.790352974538</v>
      </c>
      <c r="D141" s="17">
        <v>45810</v>
      </c>
      <c r="E141" s="3" t="s">
        <v>40</v>
      </c>
      <c r="F141" s="3" t="s">
        <v>41</v>
      </c>
      <c r="G141" s="3">
        <v>36</v>
      </c>
      <c r="H141" s="3">
        <v>2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 t="s">
        <v>1452</v>
      </c>
      <c r="O141" s="3">
        <v>300</v>
      </c>
      <c r="P141" s="3">
        <v>4</v>
      </c>
      <c r="Q141" s="3">
        <f t="shared" si="33"/>
        <v>1200</v>
      </c>
      <c r="R141" s="3" t="s">
        <v>42</v>
      </c>
      <c r="S141" s="3">
        <v>4</v>
      </c>
      <c r="T141" s="3">
        <v>4</v>
      </c>
      <c r="U141" s="25">
        <v>4000</v>
      </c>
      <c r="V141" s="3">
        <v>0</v>
      </c>
      <c r="W141" s="3">
        <v>0</v>
      </c>
      <c r="X141" s="3">
        <v>0</v>
      </c>
      <c r="Y141" s="3" t="s">
        <v>43</v>
      </c>
      <c r="Z141" s="3">
        <v>0</v>
      </c>
      <c r="AA141" s="3">
        <f t="shared" si="34"/>
        <v>0</v>
      </c>
      <c r="AB141" s="3">
        <v>20</v>
      </c>
      <c r="AC141" s="3">
        <f t="shared" si="35"/>
        <v>1600</v>
      </c>
      <c r="AD141" s="3">
        <v>0</v>
      </c>
      <c r="AE141" s="3">
        <f t="shared" si="36"/>
        <v>0</v>
      </c>
      <c r="AF141" s="3">
        <v>135</v>
      </c>
      <c r="AG141" s="3">
        <f t="shared" si="37"/>
        <v>540</v>
      </c>
      <c r="AH141" s="3">
        <v>0</v>
      </c>
      <c r="AI141" s="3">
        <f t="shared" si="38"/>
        <v>0</v>
      </c>
      <c r="AJ141" s="3">
        <v>0</v>
      </c>
      <c r="AK141" s="3">
        <f t="shared" si="39"/>
        <v>0</v>
      </c>
      <c r="AL141" s="3">
        <v>0</v>
      </c>
      <c r="AM141" s="3">
        <f t="shared" si="40"/>
        <v>0</v>
      </c>
      <c r="AN141" s="3">
        <v>0</v>
      </c>
      <c r="AO141" s="3">
        <f t="shared" si="41"/>
        <v>0</v>
      </c>
      <c r="AP141" s="3">
        <v>0</v>
      </c>
      <c r="AQ141" s="3">
        <f t="shared" si="42"/>
        <v>0</v>
      </c>
      <c r="AR141" s="3">
        <v>0</v>
      </c>
      <c r="AS141" s="3">
        <f t="shared" si="43"/>
        <v>0</v>
      </c>
      <c r="AT141" s="3">
        <v>0</v>
      </c>
      <c r="AU141" s="3">
        <f t="shared" si="44"/>
        <v>0</v>
      </c>
      <c r="AV141" s="3">
        <v>0</v>
      </c>
      <c r="AW141" s="3">
        <f t="shared" si="45"/>
        <v>0</v>
      </c>
      <c r="AX141" s="18" t="s">
        <v>793</v>
      </c>
      <c r="AY141" s="24">
        <f t="shared" si="46"/>
        <v>2140</v>
      </c>
      <c r="AZ141" s="24">
        <f t="shared" si="47"/>
        <v>6140</v>
      </c>
      <c r="BA141" s="6" t="s">
        <v>794</v>
      </c>
      <c r="BB141" s="3" t="s">
        <v>795</v>
      </c>
      <c r="BC141" s="6" t="s">
        <v>796</v>
      </c>
      <c r="BD141" s="3"/>
      <c r="BE141" s="3"/>
      <c r="BF141" s="3"/>
      <c r="BG141" s="3"/>
      <c r="BH141" s="3" t="s">
        <v>426</v>
      </c>
      <c r="BI141" s="3">
        <v>492126682</v>
      </c>
      <c r="BJ141" s="3" t="s">
        <v>797</v>
      </c>
      <c r="BK141" s="4">
        <v>45812.500381944446</v>
      </c>
      <c r="BL141" s="3"/>
      <c r="BM141" s="3"/>
      <c r="BN141" s="3" t="s">
        <v>44</v>
      </c>
      <c r="BO141" s="3" t="s">
        <v>45</v>
      </c>
      <c r="BP141" s="3" t="s">
        <v>46</v>
      </c>
      <c r="BQ141" s="3"/>
      <c r="BR141" s="3">
        <v>140</v>
      </c>
    </row>
    <row r="142" spans="1:70" x14ac:dyDescent="0.45">
      <c r="A142" s="2">
        <v>45810.863182604167</v>
      </c>
      <c r="B142" s="2">
        <v>45811.791009606481</v>
      </c>
      <c r="D142" s="17">
        <v>45810</v>
      </c>
      <c r="E142" s="3" t="s">
        <v>40</v>
      </c>
      <c r="F142" s="3" t="s">
        <v>41</v>
      </c>
      <c r="G142" s="3">
        <v>36</v>
      </c>
      <c r="H142" s="3">
        <v>3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 t="s">
        <v>1453</v>
      </c>
      <c r="O142" s="3">
        <v>300</v>
      </c>
      <c r="P142" s="3">
        <v>4</v>
      </c>
      <c r="Q142" s="3">
        <f t="shared" si="33"/>
        <v>1200</v>
      </c>
      <c r="R142" s="3" t="s">
        <v>42</v>
      </c>
      <c r="S142" s="3">
        <v>0</v>
      </c>
      <c r="T142" s="3">
        <v>0</v>
      </c>
      <c r="U142" s="25">
        <f t="shared" ref="U142:U148" si="50">Q142*350</f>
        <v>420000</v>
      </c>
      <c r="V142" s="3">
        <v>0</v>
      </c>
      <c r="W142" s="3">
        <v>0</v>
      </c>
      <c r="X142" s="3">
        <v>0</v>
      </c>
      <c r="Y142" s="3" t="s">
        <v>518</v>
      </c>
      <c r="Z142" s="3">
        <v>0</v>
      </c>
      <c r="AA142" s="3">
        <f t="shared" si="34"/>
        <v>0</v>
      </c>
      <c r="AB142" s="3">
        <v>0</v>
      </c>
      <c r="AC142" s="3">
        <f t="shared" si="35"/>
        <v>0</v>
      </c>
      <c r="AD142" s="3">
        <v>0</v>
      </c>
      <c r="AE142" s="3">
        <f t="shared" si="36"/>
        <v>0</v>
      </c>
      <c r="AF142" s="3">
        <v>0</v>
      </c>
      <c r="AG142" s="3">
        <f t="shared" si="37"/>
        <v>0</v>
      </c>
      <c r="AH142" s="3">
        <v>0</v>
      </c>
      <c r="AI142" s="3">
        <f t="shared" si="38"/>
        <v>0</v>
      </c>
      <c r="AJ142" s="3">
        <v>0</v>
      </c>
      <c r="AK142" s="3">
        <f t="shared" si="39"/>
        <v>0</v>
      </c>
      <c r="AL142" s="3">
        <v>0</v>
      </c>
      <c r="AM142" s="3">
        <f t="shared" si="40"/>
        <v>0</v>
      </c>
      <c r="AN142" s="3">
        <v>0</v>
      </c>
      <c r="AO142" s="3">
        <f t="shared" si="41"/>
        <v>0</v>
      </c>
      <c r="AP142" s="3">
        <v>0</v>
      </c>
      <c r="AQ142" s="3">
        <f t="shared" si="42"/>
        <v>0</v>
      </c>
      <c r="AR142" s="3">
        <v>0</v>
      </c>
      <c r="AS142" s="3">
        <f t="shared" si="43"/>
        <v>0</v>
      </c>
      <c r="AT142" s="3">
        <v>450</v>
      </c>
      <c r="AU142" s="3">
        <f t="shared" si="44"/>
        <v>2250</v>
      </c>
      <c r="AV142" s="3">
        <v>0</v>
      </c>
      <c r="AW142" s="3">
        <f t="shared" si="45"/>
        <v>0</v>
      </c>
      <c r="AX142" s="18" t="s">
        <v>798</v>
      </c>
      <c r="AY142" s="24">
        <f t="shared" si="46"/>
        <v>2250</v>
      </c>
      <c r="AZ142" s="24">
        <f t="shared" si="47"/>
        <v>422250</v>
      </c>
      <c r="BA142" s="6" t="s">
        <v>799</v>
      </c>
      <c r="BB142" s="3" t="s">
        <v>800</v>
      </c>
      <c r="BC142" s="6" t="s">
        <v>801</v>
      </c>
      <c r="BD142" s="3"/>
      <c r="BE142" s="3"/>
      <c r="BF142" s="3"/>
      <c r="BG142" s="3"/>
      <c r="BH142" s="3" t="s">
        <v>426</v>
      </c>
      <c r="BI142" s="3">
        <v>492126815</v>
      </c>
      <c r="BJ142" s="3" t="s">
        <v>802</v>
      </c>
      <c r="BK142" s="4">
        <v>45812.500509259262</v>
      </c>
      <c r="BL142" s="3"/>
      <c r="BM142" s="3"/>
      <c r="BN142" s="3" t="s">
        <v>44</v>
      </c>
      <c r="BO142" s="3" t="s">
        <v>45</v>
      </c>
      <c r="BP142" s="3" t="s">
        <v>46</v>
      </c>
      <c r="BQ142" s="3"/>
      <c r="BR142" s="3">
        <v>141</v>
      </c>
    </row>
    <row r="143" spans="1:70" x14ac:dyDescent="0.45">
      <c r="A143" s="2">
        <v>45810.864985347223</v>
      </c>
      <c r="B143" s="2">
        <v>45811.459780532408</v>
      </c>
      <c r="D143" s="17">
        <v>45810</v>
      </c>
      <c r="E143" s="3" t="s">
        <v>40</v>
      </c>
      <c r="F143" s="3" t="s">
        <v>41</v>
      </c>
      <c r="G143" s="3">
        <v>36</v>
      </c>
      <c r="H143" s="3">
        <v>4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 t="s">
        <v>1454</v>
      </c>
      <c r="O143" s="3">
        <v>300</v>
      </c>
      <c r="P143" s="3">
        <v>4</v>
      </c>
      <c r="Q143" s="3">
        <f t="shared" si="33"/>
        <v>1200</v>
      </c>
      <c r="R143" s="3" t="s">
        <v>42</v>
      </c>
      <c r="S143" s="3">
        <v>0</v>
      </c>
      <c r="T143" s="3">
        <v>0</v>
      </c>
      <c r="U143" s="25">
        <f t="shared" si="50"/>
        <v>420000</v>
      </c>
      <c r="V143" s="3">
        <v>0</v>
      </c>
      <c r="W143" s="3">
        <v>0</v>
      </c>
      <c r="X143" s="3">
        <v>0</v>
      </c>
      <c r="Y143" s="3" t="s">
        <v>518</v>
      </c>
      <c r="Z143" s="3">
        <v>0</v>
      </c>
      <c r="AA143" s="3">
        <f t="shared" si="34"/>
        <v>0</v>
      </c>
      <c r="AB143" s="3">
        <v>0</v>
      </c>
      <c r="AC143" s="3">
        <f t="shared" si="35"/>
        <v>0</v>
      </c>
      <c r="AD143" s="3">
        <v>0</v>
      </c>
      <c r="AE143" s="3">
        <f t="shared" si="36"/>
        <v>0</v>
      </c>
      <c r="AF143" s="3">
        <v>0</v>
      </c>
      <c r="AG143" s="3">
        <f t="shared" si="37"/>
        <v>0</v>
      </c>
      <c r="AH143" s="3">
        <v>0</v>
      </c>
      <c r="AI143" s="3">
        <f t="shared" si="38"/>
        <v>0</v>
      </c>
      <c r="AJ143" s="3">
        <v>0</v>
      </c>
      <c r="AK143" s="3">
        <f t="shared" si="39"/>
        <v>0</v>
      </c>
      <c r="AL143" s="3">
        <v>0</v>
      </c>
      <c r="AM143" s="3">
        <f t="shared" si="40"/>
        <v>0</v>
      </c>
      <c r="AN143" s="3">
        <v>0</v>
      </c>
      <c r="AO143" s="3">
        <f t="shared" si="41"/>
        <v>0</v>
      </c>
      <c r="AP143" s="3">
        <v>0</v>
      </c>
      <c r="AQ143" s="3">
        <f t="shared" si="42"/>
        <v>0</v>
      </c>
      <c r="AR143" s="3">
        <v>0</v>
      </c>
      <c r="AS143" s="3">
        <f t="shared" si="43"/>
        <v>0</v>
      </c>
      <c r="AT143" s="3">
        <v>450</v>
      </c>
      <c r="AU143" s="3">
        <f t="shared" si="44"/>
        <v>2250</v>
      </c>
      <c r="AV143" s="3">
        <v>0</v>
      </c>
      <c r="AW143" s="3">
        <f t="shared" si="45"/>
        <v>0</v>
      </c>
      <c r="AX143" s="18" t="s">
        <v>803</v>
      </c>
      <c r="AY143" s="24">
        <f t="shared" si="46"/>
        <v>2250</v>
      </c>
      <c r="AZ143" s="24">
        <f t="shared" si="47"/>
        <v>422250</v>
      </c>
      <c r="BA143" s="6" t="s">
        <v>804</v>
      </c>
      <c r="BB143" s="3" t="s">
        <v>805</v>
      </c>
      <c r="BC143" s="6" t="s">
        <v>806</v>
      </c>
      <c r="BD143" s="3"/>
      <c r="BE143" s="3"/>
      <c r="BF143" s="3"/>
      <c r="BG143" s="3"/>
      <c r="BH143" s="3" t="s">
        <v>54</v>
      </c>
      <c r="BI143" s="3">
        <v>492126924</v>
      </c>
      <c r="BJ143" s="3" t="s">
        <v>807</v>
      </c>
      <c r="BK143" s="4">
        <v>45812.500659722216</v>
      </c>
      <c r="BL143" s="3"/>
      <c r="BM143" s="3"/>
      <c r="BN143" s="3" t="s">
        <v>44</v>
      </c>
      <c r="BO143" s="3" t="s">
        <v>45</v>
      </c>
      <c r="BP143" s="3" t="s">
        <v>46</v>
      </c>
      <c r="BQ143" s="3"/>
      <c r="BR143" s="3">
        <v>142</v>
      </c>
    </row>
    <row r="144" spans="1:70" x14ac:dyDescent="0.45">
      <c r="A144" s="2">
        <v>45810.866177175929</v>
      </c>
      <c r="B144" s="2">
        <v>45811.808801597217</v>
      </c>
      <c r="D144" s="17">
        <v>45810</v>
      </c>
      <c r="E144" s="3" t="s">
        <v>40</v>
      </c>
      <c r="F144" s="3" t="s">
        <v>41</v>
      </c>
      <c r="G144" s="3">
        <v>36</v>
      </c>
      <c r="H144" s="3">
        <v>5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 t="s">
        <v>1455</v>
      </c>
      <c r="O144" s="3">
        <v>300</v>
      </c>
      <c r="P144" s="3">
        <v>4</v>
      </c>
      <c r="Q144" s="3">
        <f t="shared" si="33"/>
        <v>1200</v>
      </c>
      <c r="R144" s="3" t="s">
        <v>42</v>
      </c>
      <c r="S144" s="3">
        <v>0</v>
      </c>
      <c r="T144" s="3">
        <v>0</v>
      </c>
      <c r="U144" s="25">
        <f t="shared" si="50"/>
        <v>420000</v>
      </c>
      <c r="V144" s="3">
        <v>0</v>
      </c>
      <c r="W144" s="3">
        <v>0</v>
      </c>
      <c r="X144" s="3">
        <v>0</v>
      </c>
      <c r="Y144" s="3" t="s">
        <v>518</v>
      </c>
      <c r="Z144" s="3">
        <v>0</v>
      </c>
      <c r="AA144" s="3">
        <f t="shared" si="34"/>
        <v>0</v>
      </c>
      <c r="AB144" s="3">
        <v>0</v>
      </c>
      <c r="AC144" s="3">
        <f t="shared" si="35"/>
        <v>0</v>
      </c>
      <c r="AD144" s="3">
        <v>0</v>
      </c>
      <c r="AE144" s="3">
        <f t="shared" si="36"/>
        <v>0</v>
      </c>
      <c r="AF144" s="3">
        <v>0</v>
      </c>
      <c r="AG144" s="3">
        <f t="shared" si="37"/>
        <v>0</v>
      </c>
      <c r="AH144" s="3">
        <v>0</v>
      </c>
      <c r="AI144" s="3">
        <f t="shared" si="38"/>
        <v>0</v>
      </c>
      <c r="AJ144" s="3">
        <v>0</v>
      </c>
      <c r="AK144" s="3">
        <f t="shared" si="39"/>
        <v>0</v>
      </c>
      <c r="AL144" s="3">
        <v>0</v>
      </c>
      <c r="AM144" s="3">
        <f t="shared" si="40"/>
        <v>0</v>
      </c>
      <c r="AN144" s="3">
        <v>0</v>
      </c>
      <c r="AO144" s="3">
        <f t="shared" si="41"/>
        <v>0</v>
      </c>
      <c r="AP144" s="3">
        <v>0</v>
      </c>
      <c r="AQ144" s="3">
        <f t="shared" si="42"/>
        <v>0</v>
      </c>
      <c r="AR144" s="3">
        <v>0</v>
      </c>
      <c r="AS144" s="3">
        <f t="shared" si="43"/>
        <v>0</v>
      </c>
      <c r="AT144" s="3">
        <v>450</v>
      </c>
      <c r="AU144" s="3">
        <f t="shared" si="44"/>
        <v>2250</v>
      </c>
      <c r="AV144" s="3">
        <v>0</v>
      </c>
      <c r="AW144" s="3">
        <f t="shared" si="45"/>
        <v>0</v>
      </c>
      <c r="AX144" s="18" t="s">
        <v>808</v>
      </c>
      <c r="AY144" s="24">
        <f t="shared" si="46"/>
        <v>2250</v>
      </c>
      <c r="AZ144" s="24">
        <f t="shared" si="47"/>
        <v>422250</v>
      </c>
      <c r="BA144" s="6" t="s">
        <v>809</v>
      </c>
      <c r="BB144" s="3" t="s">
        <v>810</v>
      </c>
      <c r="BC144" s="6" t="s">
        <v>811</v>
      </c>
      <c r="BD144" s="3"/>
      <c r="BE144" s="3"/>
      <c r="BF144" s="3"/>
      <c r="BG144" s="3"/>
      <c r="BH144" s="3" t="s">
        <v>54</v>
      </c>
      <c r="BI144" s="3">
        <v>492127045</v>
      </c>
      <c r="BJ144" s="3" t="s">
        <v>812</v>
      </c>
      <c r="BK144" s="4">
        <v>45812.500798611109</v>
      </c>
      <c r="BL144" s="3"/>
      <c r="BM144" s="3"/>
      <c r="BN144" s="3" t="s">
        <v>44</v>
      </c>
      <c r="BO144" s="3" t="s">
        <v>45</v>
      </c>
      <c r="BP144" s="3" t="s">
        <v>46</v>
      </c>
      <c r="BQ144" s="3"/>
      <c r="BR144" s="3">
        <v>143</v>
      </c>
    </row>
    <row r="145" spans="1:70" x14ac:dyDescent="0.45">
      <c r="A145" s="2">
        <v>45810.867071828703</v>
      </c>
      <c r="B145" s="2">
        <v>45811.80967253472</v>
      </c>
      <c r="D145" s="17">
        <v>45810</v>
      </c>
      <c r="E145" s="3" t="s">
        <v>40</v>
      </c>
      <c r="F145" s="3" t="s">
        <v>41</v>
      </c>
      <c r="G145" s="3">
        <v>36</v>
      </c>
      <c r="H145" s="3">
        <v>6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 t="s">
        <v>1456</v>
      </c>
      <c r="O145" s="3">
        <v>300</v>
      </c>
      <c r="P145" s="3">
        <v>4</v>
      </c>
      <c r="Q145" s="3">
        <f t="shared" si="33"/>
        <v>1200</v>
      </c>
      <c r="R145" s="3" t="s">
        <v>42</v>
      </c>
      <c r="S145" s="3">
        <v>0</v>
      </c>
      <c r="T145" s="3">
        <v>0</v>
      </c>
      <c r="U145" s="25">
        <f t="shared" si="50"/>
        <v>420000</v>
      </c>
      <c r="V145" s="3">
        <v>0</v>
      </c>
      <c r="W145" s="3">
        <v>0</v>
      </c>
      <c r="X145" s="3">
        <v>0</v>
      </c>
      <c r="Y145" s="3" t="s">
        <v>518</v>
      </c>
      <c r="Z145" s="3">
        <v>0</v>
      </c>
      <c r="AA145" s="3">
        <f t="shared" si="34"/>
        <v>0</v>
      </c>
      <c r="AB145" s="3">
        <v>0</v>
      </c>
      <c r="AC145" s="3">
        <f t="shared" si="35"/>
        <v>0</v>
      </c>
      <c r="AD145" s="3">
        <v>0</v>
      </c>
      <c r="AE145" s="3">
        <f t="shared" si="36"/>
        <v>0</v>
      </c>
      <c r="AF145" s="3">
        <v>0</v>
      </c>
      <c r="AG145" s="3">
        <f t="shared" si="37"/>
        <v>0</v>
      </c>
      <c r="AH145" s="3">
        <v>0</v>
      </c>
      <c r="AI145" s="3">
        <f t="shared" si="38"/>
        <v>0</v>
      </c>
      <c r="AJ145" s="3">
        <v>0</v>
      </c>
      <c r="AK145" s="3">
        <f t="shared" si="39"/>
        <v>0</v>
      </c>
      <c r="AL145" s="3">
        <v>0</v>
      </c>
      <c r="AM145" s="3">
        <f t="shared" si="40"/>
        <v>0</v>
      </c>
      <c r="AN145" s="3">
        <v>0</v>
      </c>
      <c r="AO145" s="3">
        <f t="shared" si="41"/>
        <v>0</v>
      </c>
      <c r="AP145" s="3">
        <v>0</v>
      </c>
      <c r="AQ145" s="3">
        <f t="shared" si="42"/>
        <v>0</v>
      </c>
      <c r="AR145" s="3">
        <v>0</v>
      </c>
      <c r="AS145" s="3">
        <f t="shared" si="43"/>
        <v>0</v>
      </c>
      <c r="AT145" s="3">
        <v>450</v>
      </c>
      <c r="AU145" s="3">
        <f t="shared" si="44"/>
        <v>2250</v>
      </c>
      <c r="AV145" s="3">
        <v>0</v>
      </c>
      <c r="AW145" s="3">
        <f t="shared" si="45"/>
        <v>0</v>
      </c>
      <c r="AX145" s="18" t="s">
        <v>813</v>
      </c>
      <c r="AY145" s="24">
        <f t="shared" si="46"/>
        <v>2250</v>
      </c>
      <c r="AZ145" s="24">
        <f t="shared" si="47"/>
        <v>422250</v>
      </c>
      <c r="BA145" s="6" t="s">
        <v>814</v>
      </c>
      <c r="BB145" s="3" t="s">
        <v>815</v>
      </c>
      <c r="BC145" s="6" t="s">
        <v>816</v>
      </c>
      <c r="BD145" s="3"/>
      <c r="BE145" s="3"/>
      <c r="BF145" s="3"/>
      <c r="BG145" s="3"/>
      <c r="BH145" s="3" t="s">
        <v>54</v>
      </c>
      <c r="BI145" s="3">
        <v>492127207</v>
      </c>
      <c r="BJ145" s="3" t="s">
        <v>817</v>
      </c>
      <c r="BK145" s="4">
        <v>45812.500983796293</v>
      </c>
      <c r="BL145" s="3"/>
      <c r="BM145" s="3"/>
      <c r="BN145" s="3" t="s">
        <v>44</v>
      </c>
      <c r="BO145" s="3" t="s">
        <v>45</v>
      </c>
      <c r="BP145" s="3" t="s">
        <v>46</v>
      </c>
      <c r="BQ145" s="3"/>
      <c r="BR145" s="3">
        <v>144</v>
      </c>
    </row>
    <row r="146" spans="1:70" x14ac:dyDescent="0.45">
      <c r="A146" s="2">
        <v>45810.872519178243</v>
      </c>
      <c r="B146" s="2">
        <v>45812.501311712957</v>
      </c>
      <c r="D146" s="17">
        <v>45810</v>
      </c>
      <c r="E146" s="3" t="s">
        <v>40</v>
      </c>
      <c r="F146" s="3" t="s">
        <v>41</v>
      </c>
      <c r="G146" s="3">
        <v>64</v>
      </c>
      <c r="H146" s="3">
        <v>1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 t="s">
        <v>1457</v>
      </c>
      <c r="O146" s="3">
        <v>400</v>
      </c>
      <c r="P146" s="3">
        <v>5</v>
      </c>
      <c r="Q146" s="3">
        <f t="shared" si="33"/>
        <v>2000</v>
      </c>
      <c r="R146" s="3" t="s">
        <v>42</v>
      </c>
      <c r="S146" s="3">
        <v>0</v>
      </c>
      <c r="T146" s="3">
        <v>0</v>
      </c>
      <c r="U146" s="25">
        <f t="shared" si="50"/>
        <v>700000</v>
      </c>
      <c r="V146" s="3">
        <v>0</v>
      </c>
      <c r="W146" s="3">
        <v>0</v>
      </c>
      <c r="X146" s="3">
        <v>0</v>
      </c>
      <c r="Y146" s="3" t="s">
        <v>559</v>
      </c>
      <c r="Z146" s="3">
        <v>0</v>
      </c>
      <c r="AA146" s="3">
        <f t="shared" si="34"/>
        <v>0</v>
      </c>
      <c r="AB146" s="3">
        <v>0</v>
      </c>
      <c r="AC146" s="3">
        <f t="shared" si="35"/>
        <v>0</v>
      </c>
      <c r="AD146" s="3">
        <v>0</v>
      </c>
      <c r="AE146" s="3">
        <f t="shared" si="36"/>
        <v>0</v>
      </c>
      <c r="AF146" s="3">
        <v>0</v>
      </c>
      <c r="AG146" s="3">
        <f t="shared" si="37"/>
        <v>0</v>
      </c>
      <c r="AH146" s="3">
        <v>0</v>
      </c>
      <c r="AI146" s="3">
        <f t="shared" si="38"/>
        <v>0</v>
      </c>
      <c r="AJ146" s="3">
        <v>0</v>
      </c>
      <c r="AK146" s="3">
        <f t="shared" si="39"/>
        <v>0</v>
      </c>
      <c r="AL146" s="3">
        <v>0</v>
      </c>
      <c r="AM146" s="3">
        <f t="shared" si="40"/>
        <v>0</v>
      </c>
      <c r="AN146" s="3">
        <v>0</v>
      </c>
      <c r="AO146" s="3">
        <f t="shared" si="41"/>
        <v>0</v>
      </c>
      <c r="AP146" s="3">
        <v>0</v>
      </c>
      <c r="AQ146" s="3">
        <f t="shared" si="42"/>
        <v>0</v>
      </c>
      <c r="AR146" s="3">
        <v>0</v>
      </c>
      <c r="AS146" s="3">
        <f t="shared" si="43"/>
        <v>0</v>
      </c>
      <c r="AT146" s="3">
        <v>0</v>
      </c>
      <c r="AU146" s="3">
        <f t="shared" si="44"/>
        <v>0</v>
      </c>
      <c r="AV146" s="3">
        <v>800</v>
      </c>
      <c r="AW146" s="3">
        <f t="shared" si="45"/>
        <v>3200</v>
      </c>
      <c r="AX146" s="18" t="s">
        <v>818</v>
      </c>
      <c r="AY146" s="24">
        <f t="shared" si="46"/>
        <v>3200</v>
      </c>
      <c r="AZ146" s="24">
        <f t="shared" si="47"/>
        <v>703200</v>
      </c>
      <c r="BA146" s="6" t="s">
        <v>819</v>
      </c>
      <c r="BB146" s="3" t="s">
        <v>820</v>
      </c>
      <c r="BC146" s="6" t="s">
        <v>821</v>
      </c>
      <c r="BD146" s="3"/>
      <c r="BE146" s="3"/>
      <c r="BF146" s="3"/>
      <c r="BG146" s="3"/>
      <c r="BH146" s="3" t="s">
        <v>54</v>
      </c>
      <c r="BI146" s="3">
        <v>492127272</v>
      </c>
      <c r="BJ146" s="3" t="s">
        <v>822</v>
      </c>
      <c r="BK146" s="4">
        <v>45812.50105324074</v>
      </c>
      <c r="BL146" s="3"/>
      <c r="BM146" s="3"/>
      <c r="BN146" s="3" t="s">
        <v>44</v>
      </c>
      <c r="BO146" s="3" t="s">
        <v>45</v>
      </c>
      <c r="BP146" s="3" t="s">
        <v>46</v>
      </c>
      <c r="BQ146" s="3"/>
      <c r="BR146" s="3">
        <v>145</v>
      </c>
    </row>
    <row r="147" spans="1:70" x14ac:dyDescent="0.45">
      <c r="A147" s="2">
        <v>45810.874159722232</v>
      </c>
      <c r="B147" s="2">
        <v>45812.501891944441</v>
      </c>
      <c r="D147" s="17">
        <v>45810</v>
      </c>
      <c r="E147" s="3" t="s">
        <v>40</v>
      </c>
      <c r="F147" s="3" t="s">
        <v>41</v>
      </c>
      <c r="G147" s="3">
        <v>60</v>
      </c>
      <c r="H147" s="3">
        <v>1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 t="s">
        <v>1458</v>
      </c>
      <c r="O147" s="3">
        <v>1200</v>
      </c>
      <c r="P147" s="3">
        <v>4</v>
      </c>
      <c r="Q147" s="3">
        <f t="shared" si="33"/>
        <v>4800</v>
      </c>
      <c r="R147" s="3" t="s">
        <v>42</v>
      </c>
      <c r="S147" s="3">
        <v>0</v>
      </c>
      <c r="T147" s="3">
        <v>0</v>
      </c>
      <c r="U147" s="25">
        <f t="shared" si="50"/>
        <v>1680000</v>
      </c>
      <c r="V147" s="3">
        <v>0</v>
      </c>
      <c r="W147" s="3">
        <v>0</v>
      </c>
      <c r="X147" s="3">
        <v>0</v>
      </c>
      <c r="Y147" s="3" t="s">
        <v>518</v>
      </c>
      <c r="Z147" s="3">
        <v>0</v>
      </c>
      <c r="AA147" s="3">
        <f t="shared" si="34"/>
        <v>0</v>
      </c>
      <c r="AB147" s="3">
        <v>0</v>
      </c>
      <c r="AC147" s="3">
        <f t="shared" si="35"/>
        <v>0</v>
      </c>
      <c r="AD147" s="3">
        <v>0</v>
      </c>
      <c r="AE147" s="3">
        <f t="shared" si="36"/>
        <v>0</v>
      </c>
      <c r="AF147" s="3">
        <v>0</v>
      </c>
      <c r="AG147" s="3">
        <f t="shared" si="37"/>
        <v>0</v>
      </c>
      <c r="AH147" s="3">
        <v>0</v>
      </c>
      <c r="AI147" s="3">
        <f t="shared" si="38"/>
        <v>0</v>
      </c>
      <c r="AJ147" s="3">
        <v>0</v>
      </c>
      <c r="AK147" s="3">
        <f t="shared" si="39"/>
        <v>0</v>
      </c>
      <c r="AL147" s="3">
        <v>0</v>
      </c>
      <c r="AM147" s="3">
        <f t="shared" si="40"/>
        <v>0</v>
      </c>
      <c r="AN147" s="3">
        <v>0</v>
      </c>
      <c r="AO147" s="3">
        <f t="shared" si="41"/>
        <v>0</v>
      </c>
      <c r="AP147" s="3">
        <v>0</v>
      </c>
      <c r="AQ147" s="3">
        <f t="shared" si="42"/>
        <v>0</v>
      </c>
      <c r="AR147" s="3">
        <v>0</v>
      </c>
      <c r="AS147" s="3">
        <f t="shared" si="43"/>
        <v>0</v>
      </c>
      <c r="AT147" s="3">
        <v>1800</v>
      </c>
      <c r="AU147" s="3">
        <f t="shared" si="44"/>
        <v>9000</v>
      </c>
      <c r="AV147" s="3">
        <v>0</v>
      </c>
      <c r="AW147" s="3">
        <f t="shared" si="45"/>
        <v>0</v>
      </c>
      <c r="AX147" s="18" t="s">
        <v>823</v>
      </c>
      <c r="AY147" s="24">
        <f t="shared" si="46"/>
        <v>9000</v>
      </c>
      <c r="AZ147" s="24">
        <f t="shared" si="47"/>
        <v>1689000</v>
      </c>
      <c r="BA147" s="6" t="s">
        <v>824</v>
      </c>
      <c r="BB147" s="3" t="s">
        <v>825</v>
      </c>
      <c r="BC147" s="6" t="s">
        <v>826</v>
      </c>
      <c r="BD147" s="3"/>
      <c r="BE147" s="3"/>
      <c r="BF147" s="3"/>
      <c r="BG147" s="3"/>
      <c r="BH147" s="3" t="s">
        <v>54</v>
      </c>
      <c r="BI147" s="3">
        <v>492127415</v>
      </c>
      <c r="BJ147" s="3" t="s">
        <v>827</v>
      </c>
      <c r="BK147" s="4">
        <v>45812.501238425917</v>
      </c>
      <c r="BL147" s="3"/>
      <c r="BM147" s="3"/>
      <c r="BN147" s="3" t="s">
        <v>44</v>
      </c>
      <c r="BO147" s="3" t="s">
        <v>45</v>
      </c>
      <c r="BP147" s="3" t="s">
        <v>46</v>
      </c>
      <c r="BQ147" s="3"/>
      <c r="BR147" s="3">
        <v>146</v>
      </c>
    </row>
    <row r="148" spans="1:70" x14ac:dyDescent="0.45">
      <c r="A148" s="2">
        <v>45810.875407905092</v>
      </c>
      <c r="B148" s="2">
        <v>45812.503510277777</v>
      </c>
      <c r="D148" s="17">
        <v>45810</v>
      </c>
      <c r="E148" s="3" t="s">
        <v>40</v>
      </c>
      <c r="F148" s="3" t="s">
        <v>41</v>
      </c>
      <c r="G148" s="3">
        <v>49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 t="s">
        <v>1459</v>
      </c>
      <c r="O148" s="3">
        <v>300</v>
      </c>
      <c r="P148" s="3">
        <v>4</v>
      </c>
      <c r="Q148" s="3">
        <f t="shared" si="33"/>
        <v>1200</v>
      </c>
      <c r="R148" s="3" t="s">
        <v>42</v>
      </c>
      <c r="S148" s="3">
        <v>0</v>
      </c>
      <c r="T148" s="3">
        <v>0</v>
      </c>
      <c r="U148" s="25">
        <f t="shared" si="50"/>
        <v>420000</v>
      </c>
      <c r="V148" s="3">
        <v>0</v>
      </c>
      <c r="W148" s="3">
        <v>0</v>
      </c>
      <c r="X148" s="3">
        <v>0</v>
      </c>
      <c r="Y148" s="3" t="s">
        <v>518</v>
      </c>
      <c r="Z148" s="3">
        <v>0</v>
      </c>
      <c r="AA148" s="3">
        <f t="shared" si="34"/>
        <v>0</v>
      </c>
      <c r="AB148" s="3">
        <v>0</v>
      </c>
      <c r="AC148" s="3">
        <f t="shared" si="35"/>
        <v>0</v>
      </c>
      <c r="AD148" s="3">
        <v>0</v>
      </c>
      <c r="AE148" s="3">
        <f t="shared" si="36"/>
        <v>0</v>
      </c>
      <c r="AF148" s="3">
        <v>0</v>
      </c>
      <c r="AG148" s="3">
        <f t="shared" si="37"/>
        <v>0</v>
      </c>
      <c r="AH148" s="3">
        <v>0</v>
      </c>
      <c r="AI148" s="3">
        <f t="shared" si="38"/>
        <v>0</v>
      </c>
      <c r="AJ148" s="3">
        <v>0</v>
      </c>
      <c r="AK148" s="3">
        <f t="shared" si="39"/>
        <v>0</v>
      </c>
      <c r="AL148" s="3">
        <v>0</v>
      </c>
      <c r="AM148" s="3">
        <f t="shared" si="40"/>
        <v>0</v>
      </c>
      <c r="AN148" s="3">
        <v>0</v>
      </c>
      <c r="AO148" s="3">
        <f t="shared" si="41"/>
        <v>0</v>
      </c>
      <c r="AP148" s="3">
        <v>0</v>
      </c>
      <c r="AQ148" s="3">
        <f t="shared" si="42"/>
        <v>0</v>
      </c>
      <c r="AR148" s="3">
        <v>0</v>
      </c>
      <c r="AS148" s="3">
        <f t="shared" si="43"/>
        <v>0</v>
      </c>
      <c r="AT148" s="3">
        <v>450</v>
      </c>
      <c r="AU148" s="3">
        <f t="shared" si="44"/>
        <v>2250</v>
      </c>
      <c r="AV148" s="3">
        <v>0</v>
      </c>
      <c r="AW148" s="3">
        <f t="shared" si="45"/>
        <v>0</v>
      </c>
      <c r="AX148" s="18" t="s">
        <v>828</v>
      </c>
      <c r="AY148" s="24">
        <f t="shared" si="46"/>
        <v>2250</v>
      </c>
      <c r="AZ148" s="24">
        <f t="shared" si="47"/>
        <v>422250</v>
      </c>
      <c r="BA148" s="6" t="s">
        <v>829</v>
      </c>
      <c r="BB148" s="3" t="s">
        <v>830</v>
      </c>
      <c r="BC148" s="6" t="s">
        <v>831</v>
      </c>
      <c r="BD148" s="3"/>
      <c r="BE148" s="3"/>
      <c r="BF148" s="3"/>
      <c r="BG148" s="3"/>
      <c r="BH148" s="3" t="s">
        <v>54</v>
      </c>
      <c r="BI148" s="3">
        <v>492127517</v>
      </c>
      <c r="BJ148" s="3" t="s">
        <v>832</v>
      </c>
      <c r="BK148" s="4">
        <v>45812.50136574074</v>
      </c>
      <c r="BL148" s="3"/>
      <c r="BM148" s="3"/>
      <c r="BN148" s="3" t="s">
        <v>44</v>
      </c>
      <c r="BO148" s="3" t="s">
        <v>45</v>
      </c>
      <c r="BP148" s="3" t="s">
        <v>46</v>
      </c>
      <c r="BQ148" s="3"/>
      <c r="BR148" s="3">
        <v>147</v>
      </c>
    </row>
    <row r="149" spans="1:70" x14ac:dyDescent="0.45">
      <c r="A149" s="2">
        <v>45810.876651493047</v>
      </c>
      <c r="B149" s="2">
        <v>45812.510338182867</v>
      </c>
      <c r="D149" s="17">
        <v>45810</v>
      </c>
      <c r="E149" s="3" t="s">
        <v>40</v>
      </c>
      <c r="F149" s="3" t="s">
        <v>41</v>
      </c>
      <c r="G149" s="3">
        <v>50</v>
      </c>
      <c r="H149" s="3">
        <v>1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 t="s">
        <v>1460</v>
      </c>
      <c r="O149" s="3">
        <v>200</v>
      </c>
      <c r="P149" s="3">
        <v>4</v>
      </c>
      <c r="Q149" s="3">
        <f t="shared" si="33"/>
        <v>800</v>
      </c>
      <c r="R149" s="3" t="s">
        <v>42</v>
      </c>
      <c r="S149" s="3">
        <v>6</v>
      </c>
      <c r="T149" s="3">
        <v>7</v>
      </c>
      <c r="U149" s="25">
        <v>4000</v>
      </c>
      <c r="V149" s="3">
        <v>0</v>
      </c>
      <c r="W149" s="3">
        <v>0</v>
      </c>
      <c r="X149" s="3">
        <v>0</v>
      </c>
      <c r="Y149" s="3" t="s">
        <v>43</v>
      </c>
      <c r="Z149" s="3">
        <v>0</v>
      </c>
      <c r="AA149" s="3">
        <f t="shared" si="34"/>
        <v>0</v>
      </c>
      <c r="AB149" s="3">
        <v>20</v>
      </c>
      <c r="AC149" s="3">
        <f t="shared" si="35"/>
        <v>1600</v>
      </c>
      <c r="AD149" s="3">
        <v>200</v>
      </c>
      <c r="AE149" s="3">
        <f t="shared" si="36"/>
        <v>400</v>
      </c>
      <c r="AF149" s="3">
        <v>575</v>
      </c>
      <c r="AG149" s="3">
        <f t="shared" si="37"/>
        <v>2300</v>
      </c>
      <c r="AH149" s="3">
        <v>0</v>
      </c>
      <c r="AI149" s="3">
        <f t="shared" si="38"/>
        <v>0</v>
      </c>
      <c r="AJ149" s="3">
        <v>0</v>
      </c>
      <c r="AK149" s="3">
        <f t="shared" si="39"/>
        <v>0</v>
      </c>
      <c r="AL149" s="3">
        <v>0</v>
      </c>
      <c r="AM149" s="3">
        <f t="shared" si="40"/>
        <v>0</v>
      </c>
      <c r="AN149" s="3">
        <v>0</v>
      </c>
      <c r="AO149" s="3">
        <f t="shared" si="41"/>
        <v>0</v>
      </c>
      <c r="AP149" s="3">
        <v>0</v>
      </c>
      <c r="AQ149" s="3">
        <f t="shared" si="42"/>
        <v>0</v>
      </c>
      <c r="AR149" s="3">
        <v>0</v>
      </c>
      <c r="AS149" s="3">
        <f t="shared" si="43"/>
        <v>0</v>
      </c>
      <c r="AT149" s="3">
        <v>0</v>
      </c>
      <c r="AU149" s="3">
        <f t="shared" si="44"/>
        <v>0</v>
      </c>
      <c r="AV149" s="3">
        <v>0</v>
      </c>
      <c r="AW149" s="3">
        <f t="shared" si="45"/>
        <v>0</v>
      </c>
      <c r="AX149" s="18" t="s">
        <v>833</v>
      </c>
      <c r="AY149" s="24">
        <f t="shared" si="46"/>
        <v>4300</v>
      </c>
      <c r="AZ149" s="24">
        <f t="shared" si="47"/>
        <v>8300</v>
      </c>
      <c r="BA149" s="6" t="s">
        <v>834</v>
      </c>
      <c r="BB149" s="3" t="s">
        <v>835</v>
      </c>
      <c r="BC149" s="6" t="s">
        <v>836</v>
      </c>
      <c r="BD149" s="3"/>
      <c r="BE149" s="3"/>
      <c r="BF149" s="3"/>
      <c r="BG149" s="3"/>
      <c r="BH149" s="3" t="s">
        <v>54</v>
      </c>
      <c r="BI149" s="3">
        <v>492127671</v>
      </c>
      <c r="BJ149" s="3" t="s">
        <v>837</v>
      </c>
      <c r="BK149" s="4">
        <v>45812.501516203702</v>
      </c>
      <c r="BL149" s="3"/>
      <c r="BM149" s="3"/>
      <c r="BN149" s="3" t="s">
        <v>44</v>
      </c>
      <c r="BO149" s="3" t="s">
        <v>45</v>
      </c>
      <c r="BP149" s="3" t="s">
        <v>46</v>
      </c>
      <c r="BQ149" s="3"/>
      <c r="BR149" s="3">
        <v>148</v>
      </c>
    </row>
    <row r="150" spans="1:70" x14ac:dyDescent="0.45">
      <c r="A150" s="2">
        <v>45810.94990738426</v>
      </c>
      <c r="B150" s="2">
        <v>45811.76364740741</v>
      </c>
      <c r="D150" s="17">
        <v>45810</v>
      </c>
      <c r="E150" s="3" t="s">
        <v>40</v>
      </c>
      <c r="F150" s="3" t="s">
        <v>41</v>
      </c>
      <c r="G150" s="3">
        <v>29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 t="s">
        <v>1461</v>
      </c>
      <c r="O150" s="3">
        <v>400</v>
      </c>
      <c r="P150" s="3">
        <v>5</v>
      </c>
      <c r="Q150" s="3">
        <f t="shared" si="33"/>
        <v>2000</v>
      </c>
      <c r="R150" s="3" t="s">
        <v>42</v>
      </c>
      <c r="S150" s="3">
        <v>12</v>
      </c>
      <c r="T150" s="3">
        <v>9</v>
      </c>
      <c r="U150" s="25">
        <v>4000</v>
      </c>
      <c r="V150" s="3">
        <v>0</v>
      </c>
      <c r="W150" s="3">
        <v>0</v>
      </c>
      <c r="X150" s="3">
        <v>0</v>
      </c>
      <c r="Y150" s="3" t="s">
        <v>43</v>
      </c>
      <c r="Z150" s="3">
        <v>100</v>
      </c>
      <c r="AA150" s="3">
        <f t="shared" si="34"/>
        <v>900</v>
      </c>
      <c r="AB150" s="3">
        <v>146</v>
      </c>
      <c r="AC150" s="3">
        <f t="shared" si="35"/>
        <v>11680</v>
      </c>
      <c r="AD150" s="3">
        <v>0</v>
      </c>
      <c r="AE150" s="3">
        <f t="shared" si="36"/>
        <v>0</v>
      </c>
      <c r="AF150" s="3">
        <v>1330</v>
      </c>
      <c r="AG150" s="3">
        <f t="shared" si="37"/>
        <v>5320</v>
      </c>
      <c r="AH150" s="3">
        <v>0</v>
      </c>
      <c r="AI150" s="3">
        <f t="shared" si="38"/>
        <v>0</v>
      </c>
      <c r="AJ150" s="3">
        <v>0</v>
      </c>
      <c r="AK150" s="3">
        <f t="shared" si="39"/>
        <v>0</v>
      </c>
      <c r="AL150" s="3">
        <v>0</v>
      </c>
      <c r="AM150" s="3">
        <f t="shared" si="40"/>
        <v>0</v>
      </c>
      <c r="AN150" s="3">
        <v>0</v>
      </c>
      <c r="AO150" s="3">
        <f t="shared" si="41"/>
        <v>0</v>
      </c>
      <c r="AP150" s="3">
        <v>0</v>
      </c>
      <c r="AQ150" s="3">
        <f t="shared" si="42"/>
        <v>0</v>
      </c>
      <c r="AR150" s="3">
        <v>0</v>
      </c>
      <c r="AS150" s="3">
        <f t="shared" si="43"/>
        <v>0</v>
      </c>
      <c r="AT150" s="3">
        <v>0</v>
      </c>
      <c r="AU150" s="3">
        <f t="shared" si="44"/>
        <v>0</v>
      </c>
      <c r="AV150" s="3">
        <v>0</v>
      </c>
      <c r="AW150" s="3">
        <f t="shared" si="45"/>
        <v>0</v>
      </c>
      <c r="AX150" s="18" t="s">
        <v>838</v>
      </c>
      <c r="AY150" s="24">
        <f t="shared" si="46"/>
        <v>17900</v>
      </c>
      <c r="AZ150" s="24">
        <f t="shared" si="47"/>
        <v>21900</v>
      </c>
      <c r="BA150" s="6" t="s">
        <v>839</v>
      </c>
      <c r="BB150" s="3" t="s">
        <v>840</v>
      </c>
      <c r="BC150" s="6" t="s">
        <v>841</v>
      </c>
      <c r="BD150" s="3" t="s">
        <v>842</v>
      </c>
      <c r="BE150" s="6" t="s">
        <v>843</v>
      </c>
      <c r="BF150" s="3" t="s">
        <v>844</v>
      </c>
      <c r="BG150" s="6" t="s">
        <v>845</v>
      </c>
      <c r="BH150" s="3" t="s">
        <v>54</v>
      </c>
      <c r="BI150" s="3">
        <v>492127823</v>
      </c>
      <c r="BJ150" s="3" t="s">
        <v>846</v>
      </c>
      <c r="BK150" s="4">
        <v>45812.501655092587</v>
      </c>
      <c r="BL150" s="3"/>
      <c r="BM150" s="3"/>
      <c r="BN150" s="3" t="s">
        <v>44</v>
      </c>
      <c r="BO150" s="3" t="s">
        <v>45</v>
      </c>
      <c r="BP150" s="3" t="s">
        <v>46</v>
      </c>
      <c r="BQ150" s="3"/>
      <c r="BR150" s="3">
        <v>149</v>
      </c>
    </row>
    <row r="151" spans="1:70" x14ac:dyDescent="0.45">
      <c r="A151" s="2">
        <v>45810.952812280091</v>
      </c>
      <c r="B151" s="2">
        <v>45812.512021840281</v>
      </c>
      <c r="D151" s="17">
        <v>45810</v>
      </c>
      <c r="E151" s="3" t="s">
        <v>40</v>
      </c>
      <c r="F151" s="3" t="s">
        <v>41</v>
      </c>
      <c r="G151" s="3">
        <v>47</v>
      </c>
      <c r="H151" s="3">
        <v>1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 t="s">
        <v>1462</v>
      </c>
      <c r="O151" s="3">
        <v>660</v>
      </c>
      <c r="P151" s="3">
        <v>4</v>
      </c>
      <c r="Q151" s="3">
        <f t="shared" si="33"/>
        <v>2640</v>
      </c>
      <c r="R151" s="3" t="s">
        <v>42</v>
      </c>
      <c r="S151" s="3">
        <v>0</v>
      </c>
      <c r="T151" s="3">
        <v>0</v>
      </c>
      <c r="U151" s="25">
        <f>Q151*350</f>
        <v>924000</v>
      </c>
      <c r="V151" s="3">
        <v>0</v>
      </c>
      <c r="W151" s="3">
        <v>0</v>
      </c>
      <c r="X151" s="3">
        <v>0</v>
      </c>
      <c r="Y151" s="3" t="s">
        <v>518</v>
      </c>
      <c r="Z151" s="3">
        <v>0</v>
      </c>
      <c r="AA151" s="3">
        <f t="shared" si="34"/>
        <v>0</v>
      </c>
      <c r="AB151" s="3">
        <v>0</v>
      </c>
      <c r="AC151" s="3">
        <f t="shared" si="35"/>
        <v>0</v>
      </c>
      <c r="AD151" s="3">
        <v>0</v>
      </c>
      <c r="AE151" s="3">
        <f t="shared" si="36"/>
        <v>0</v>
      </c>
      <c r="AF151" s="3">
        <v>0</v>
      </c>
      <c r="AG151" s="3">
        <f t="shared" si="37"/>
        <v>0</v>
      </c>
      <c r="AH151" s="3">
        <v>0</v>
      </c>
      <c r="AI151" s="3">
        <f t="shared" si="38"/>
        <v>0</v>
      </c>
      <c r="AJ151" s="3">
        <v>0</v>
      </c>
      <c r="AK151" s="3">
        <f t="shared" si="39"/>
        <v>0</v>
      </c>
      <c r="AL151" s="3">
        <v>0</v>
      </c>
      <c r="AM151" s="3">
        <f t="shared" si="40"/>
        <v>0</v>
      </c>
      <c r="AN151" s="3">
        <v>0</v>
      </c>
      <c r="AO151" s="3">
        <f t="shared" si="41"/>
        <v>0</v>
      </c>
      <c r="AP151" s="3">
        <v>0</v>
      </c>
      <c r="AQ151" s="3">
        <f t="shared" si="42"/>
        <v>0</v>
      </c>
      <c r="AR151" s="3">
        <v>0</v>
      </c>
      <c r="AS151" s="3">
        <f t="shared" si="43"/>
        <v>0</v>
      </c>
      <c r="AT151" s="3">
        <v>900</v>
      </c>
      <c r="AU151" s="3">
        <f t="shared" si="44"/>
        <v>4500</v>
      </c>
      <c r="AV151" s="3">
        <v>0</v>
      </c>
      <c r="AW151" s="3">
        <f t="shared" si="45"/>
        <v>0</v>
      </c>
      <c r="AX151" s="18" t="s">
        <v>847</v>
      </c>
      <c r="AY151" s="24">
        <f t="shared" si="46"/>
        <v>4500</v>
      </c>
      <c r="AZ151" s="24">
        <f t="shared" si="47"/>
        <v>928500</v>
      </c>
      <c r="BA151" s="6" t="s">
        <v>848</v>
      </c>
      <c r="BB151" s="3" t="s">
        <v>849</v>
      </c>
      <c r="BC151" s="6" t="s">
        <v>850</v>
      </c>
      <c r="BD151" s="3" t="s">
        <v>851</v>
      </c>
      <c r="BE151" s="6" t="s">
        <v>852</v>
      </c>
      <c r="BF151" s="3"/>
      <c r="BG151" s="3"/>
      <c r="BH151" s="3" t="s">
        <v>853</v>
      </c>
      <c r="BI151" s="3">
        <v>492127916</v>
      </c>
      <c r="BJ151" s="3" t="s">
        <v>854</v>
      </c>
      <c r="BK151" s="4">
        <v>45812.501759259263</v>
      </c>
      <c r="BL151" s="3"/>
      <c r="BM151" s="3"/>
      <c r="BN151" s="3" t="s">
        <v>44</v>
      </c>
      <c r="BO151" s="3" t="s">
        <v>45</v>
      </c>
      <c r="BP151" s="3" t="s">
        <v>46</v>
      </c>
      <c r="BQ151" s="3"/>
      <c r="BR151" s="3">
        <v>150</v>
      </c>
    </row>
    <row r="152" spans="1:70" x14ac:dyDescent="0.45">
      <c r="A152" s="2">
        <v>45810.956982951393</v>
      </c>
      <c r="B152" s="2">
        <v>45812.408060682872</v>
      </c>
      <c r="D152" s="17">
        <v>45810</v>
      </c>
      <c r="E152" s="3" t="s">
        <v>421</v>
      </c>
      <c r="F152" s="3" t="s">
        <v>41</v>
      </c>
      <c r="G152" s="3">
        <v>18</v>
      </c>
      <c r="H152" s="3">
        <v>1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 t="s">
        <v>1463</v>
      </c>
      <c r="O152" s="3">
        <v>80</v>
      </c>
      <c r="P152" s="3">
        <v>4</v>
      </c>
      <c r="Q152" s="3">
        <f t="shared" si="33"/>
        <v>320</v>
      </c>
      <c r="R152" s="3" t="s">
        <v>42</v>
      </c>
      <c r="S152" s="3">
        <v>2</v>
      </c>
      <c r="T152" s="3">
        <v>2</v>
      </c>
      <c r="U152" s="25">
        <v>16000</v>
      </c>
      <c r="V152" s="3">
        <v>0</v>
      </c>
      <c r="W152" s="3">
        <v>0</v>
      </c>
      <c r="X152" s="3">
        <v>0</v>
      </c>
      <c r="Y152" s="3" t="s">
        <v>43</v>
      </c>
      <c r="Z152" s="3">
        <v>24</v>
      </c>
      <c r="AA152" s="3">
        <f t="shared" si="34"/>
        <v>216</v>
      </c>
      <c r="AB152" s="3">
        <v>12</v>
      </c>
      <c r="AC152" s="3">
        <f t="shared" si="35"/>
        <v>960</v>
      </c>
      <c r="AD152" s="3">
        <v>70</v>
      </c>
      <c r="AE152" s="3">
        <f t="shared" si="36"/>
        <v>140</v>
      </c>
      <c r="AF152" s="3">
        <v>270</v>
      </c>
      <c r="AG152" s="3">
        <f t="shared" si="37"/>
        <v>1080</v>
      </c>
      <c r="AH152" s="3">
        <v>0</v>
      </c>
      <c r="AI152" s="3">
        <f t="shared" si="38"/>
        <v>0</v>
      </c>
      <c r="AJ152" s="3">
        <v>0</v>
      </c>
      <c r="AK152" s="3">
        <f t="shared" si="39"/>
        <v>0</v>
      </c>
      <c r="AL152" s="3">
        <v>0</v>
      </c>
      <c r="AM152" s="3">
        <f t="shared" si="40"/>
        <v>0</v>
      </c>
      <c r="AN152" s="3">
        <v>0</v>
      </c>
      <c r="AO152" s="3">
        <f t="shared" si="41"/>
        <v>0</v>
      </c>
      <c r="AP152" s="3">
        <v>0</v>
      </c>
      <c r="AQ152" s="3">
        <f t="shared" si="42"/>
        <v>0</v>
      </c>
      <c r="AR152" s="3">
        <v>0</v>
      </c>
      <c r="AS152" s="3">
        <f t="shared" si="43"/>
        <v>0</v>
      </c>
      <c r="AT152" s="3">
        <v>0</v>
      </c>
      <c r="AU152" s="3">
        <f t="shared" si="44"/>
        <v>0</v>
      </c>
      <c r="AV152" s="3">
        <v>0</v>
      </c>
      <c r="AW152" s="3">
        <f t="shared" si="45"/>
        <v>0</v>
      </c>
      <c r="AX152" s="18" t="s">
        <v>855</v>
      </c>
      <c r="AY152" s="24">
        <f t="shared" si="46"/>
        <v>2396</v>
      </c>
      <c r="AZ152" s="24">
        <f t="shared" si="47"/>
        <v>18396</v>
      </c>
      <c r="BA152" s="6" t="s">
        <v>856</v>
      </c>
      <c r="BB152" s="3" t="s">
        <v>857</v>
      </c>
      <c r="BC152" s="6" t="s">
        <v>858</v>
      </c>
      <c r="BD152" s="3"/>
      <c r="BE152" s="3"/>
      <c r="BF152" s="3"/>
      <c r="BG152" s="3"/>
      <c r="BH152" s="3" t="s">
        <v>426</v>
      </c>
      <c r="BI152" s="3">
        <v>492129772</v>
      </c>
      <c r="BJ152" s="3" t="s">
        <v>859</v>
      </c>
      <c r="BK152" s="4">
        <v>45812.503530092603</v>
      </c>
      <c r="BL152" s="3"/>
      <c r="BM152" s="3"/>
      <c r="BN152" s="3" t="s">
        <v>44</v>
      </c>
      <c r="BO152" s="3" t="s">
        <v>45</v>
      </c>
      <c r="BP152" s="3" t="s">
        <v>46</v>
      </c>
      <c r="BQ152" s="3"/>
      <c r="BR152" s="3">
        <v>151</v>
      </c>
    </row>
    <row r="153" spans="1:70" x14ac:dyDescent="0.45">
      <c r="A153" s="2">
        <v>45810.958651516201</v>
      </c>
      <c r="B153" s="2">
        <v>45812.410766655092</v>
      </c>
      <c r="D153" s="17">
        <v>45810</v>
      </c>
      <c r="E153" s="3" t="s">
        <v>421</v>
      </c>
      <c r="F153" s="3" t="s">
        <v>41</v>
      </c>
      <c r="G153" s="3">
        <v>18</v>
      </c>
      <c r="H153" s="3">
        <v>2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 t="s">
        <v>1464</v>
      </c>
      <c r="O153" s="3">
        <v>80</v>
      </c>
      <c r="P153" s="3">
        <v>4</v>
      </c>
      <c r="Q153" s="3">
        <f t="shared" si="33"/>
        <v>320</v>
      </c>
      <c r="R153" s="3" t="s">
        <v>42</v>
      </c>
      <c r="S153" s="3">
        <v>3</v>
      </c>
      <c r="T153" s="3">
        <v>2</v>
      </c>
      <c r="U153" s="25">
        <v>24000</v>
      </c>
      <c r="V153" s="3">
        <v>0</v>
      </c>
      <c r="W153" s="3">
        <v>0</v>
      </c>
      <c r="X153" s="3">
        <v>0</v>
      </c>
      <c r="Y153" s="3" t="s">
        <v>43</v>
      </c>
      <c r="Z153" s="3">
        <v>24</v>
      </c>
      <c r="AA153" s="3">
        <f t="shared" si="34"/>
        <v>216</v>
      </c>
      <c r="AB153" s="3">
        <v>6</v>
      </c>
      <c r="AC153" s="3">
        <f t="shared" si="35"/>
        <v>480</v>
      </c>
      <c r="AD153" s="3">
        <v>0</v>
      </c>
      <c r="AE153" s="3">
        <f t="shared" si="36"/>
        <v>0</v>
      </c>
      <c r="AF153" s="3">
        <v>130</v>
      </c>
      <c r="AG153" s="3">
        <f t="shared" si="37"/>
        <v>520</v>
      </c>
      <c r="AH153" s="3">
        <v>0</v>
      </c>
      <c r="AI153" s="3">
        <f t="shared" si="38"/>
        <v>0</v>
      </c>
      <c r="AJ153" s="3">
        <v>0</v>
      </c>
      <c r="AK153" s="3">
        <f t="shared" si="39"/>
        <v>0</v>
      </c>
      <c r="AL153" s="3">
        <v>0</v>
      </c>
      <c r="AM153" s="3">
        <f t="shared" si="40"/>
        <v>0</v>
      </c>
      <c r="AN153" s="3">
        <v>0</v>
      </c>
      <c r="AO153" s="3">
        <f t="shared" si="41"/>
        <v>0</v>
      </c>
      <c r="AP153" s="3">
        <v>0</v>
      </c>
      <c r="AQ153" s="3">
        <f t="shared" si="42"/>
        <v>0</v>
      </c>
      <c r="AR153" s="3">
        <v>0</v>
      </c>
      <c r="AS153" s="3">
        <f t="shared" si="43"/>
        <v>0</v>
      </c>
      <c r="AT153" s="3">
        <v>0</v>
      </c>
      <c r="AU153" s="3">
        <f t="shared" si="44"/>
        <v>0</v>
      </c>
      <c r="AV153" s="3">
        <v>0</v>
      </c>
      <c r="AW153" s="3">
        <f t="shared" si="45"/>
        <v>0</v>
      </c>
      <c r="AX153" s="18" t="s">
        <v>860</v>
      </c>
      <c r="AY153" s="24">
        <f t="shared" si="46"/>
        <v>1216</v>
      </c>
      <c r="AZ153" s="24">
        <f t="shared" si="47"/>
        <v>25216</v>
      </c>
      <c r="BA153" s="6" t="s">
        <v>861</v>
      </c>
      <c r="BB153" s="3" t="s">
        <v>862</v>
      </c>
      <c r="BC153" s="6" t="s">
        <v>863</v>
      </c>
      <c r="BD153" s="3"/>
      <c r="BE153" s="3"/>
      <c r="BF153" s="3"/>
      <c r="BG153" s="3"/>
      <c r="BH153" s="3" t="s">
        <v>426</v>
      </c>
      <c r="BI153" s="3">
        <v>492131182</v>
      </c>
      <c r="BJ153" s="3" t="s">
        <v>864</v>
      </c>
      <c r="BK153" s="4">
        <v>45812.504999999997</v>
      </c>
      <c r="BL153" s="3"/>
      <c r="BM153" s="3"/>
      <c r="BN153" s="3" t="s">
        <v>44</v>
      </c>
      <c r="BO153" s="3" t="s">
        <v>45</v>
      </c>
      <c r="BP153" s="3" t="s">
        <v>46</v>
      </c>
      <c r="BQ153" s="3"/>
      <c r="BR153" s="3">
        <v>152</v>
      </c>
    </row>
    <row r="154" spans="1:70" x14ac:dyDescent="0.45">
      <c r="A154" s="2">
        <v>45810.95964390046</v>
      </c>
      <c r="B154" s="2">
        <v>45812.411433576388</v>
      </c>
      <c r="D154" s="17">
        <v>45810</v>
      </c>
      <c r="E154" s="3" t="s">
        <v>421</v>
      </c>
      <c r="F154" s="3" t="s">
        <v>41</v>
      </c>
      <c r="G154" s="3">
        <v>18</v>
      </c>
      <c r="H154" s="3">
        <v>3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 t="s">
        <v>1465</v>
      </c>
      <c r="O154" s="3">
        <v>80</v>
      </c>
      <c r="P154" s="3">
        <v>4</v>
      </c>
      <c r="Q154" s="3">
        <f t="shared" si="33"/>
        <v>320</v>
      </c>
      <c r="R154" s="3" t="s">
        <v>42</v>
      </c>
      <c r="S154" s="3">
        <v>3</v>
      </c>
      <c r="T154" s="3">
        <v>2</v>
      </c>
      <c r="U154" s="25">
        <v>24000</v>
      </c>
      <c r="V154" s="3">
        <v>0</v>
      </c>
      <c r="W154" s="3">
        <v>0</v>
      </c>
      <c r="X154" s="3">
        <v>0</v>
      </c>
      <c r="Y154" s="3" t="s">
        <v>43</v>
      </c>
      <c r="Z154" s="3">
        <v>24</v>
      </c>
      <c r="AA154" s="3">
        <f t="shared" si="34"/>
        <v>216</v>
      </c>
      <c r="AB154" s="3">
        <v>12</v>
      </c>
      <c r="AC154" s="3">
        <f t="shared" si="35"/>
        <v>960</v>
      </c>
      <c r="AD154" s="3">
        <v>0</v>
      </c>
      <c r="AE154" s="3">
        <f t="shared" si="36"/>
        <v>0</v>
      </c>
      <c r="AF154" s="3">
        <v>130</v>
      </c>
      <c r="AG154" s="3">
        <f t="shared" si="37"/>
        <v>520</v>
      </c>
      <c r="AH154" s="3">
        <v>0</v>
      </c>
      <c r="AI154" s="3">
        <f t="shared" si="38"/>
        <v>0</v>
      </c>
      <c r="AJ154" s="3">
        <v>0</v>
      </c>
      <c r="AK154" s="3">
        <f t="shared" si="39"/>
        <v>0</v>
      </c>
      <c r="AL154" s="3">
        <v>0</v>
      </c>
      <c r="AM154" s="3">
        <f t="shared" si="40"/>
        <v>0</v>
      </c>
      <c r="AN154" s="3">
        <v>0</v>
      </c>
      <c r="AO154" s="3">
        <f t="shared" si="41"/>
        <v>0</v>
      </c>
      <c r="AP154" s="3">
        <v>0</v>
      </c>
      <c r="AQ154" s="3">
        <f t="shared" si="42"/>
        <v>0</v>
      </c>
      <c r="AR154" s="3">
        <v>0</v>
      </c>
      <c r="AS154" s="3">
        <f t="shared" si="43"/>
        <v>0</v>
      </c>
      <c r="AT154" s="3">
        <v>0</v>
      </c>
      <c r="AU154" s="3">
        <f t="shared" si="44"/>
        <v>0</v>
      </c>
      <c r="AV154" s="3">
        <v>0</v>
      </c>
      <c r="AW154" s="3">
        <f t="shared" si="45"/>
        <v>0</v>
      </c>
      <c r="AX154" s="18" t="s">
        <v>865</v>
      </c>
      <c r="AY154" s="24">
        <f t="shared" si="46"/>
        <v>1696</v>
      </c>
      <c r="AZ154" s="24">
        <f t="shared" si="47"/>
        <v>25696</v>
      </c>
      <c r="BA154" s="6" t="s">
        <v>866</v>
      </c>
      <c r="BB154" s="3" t="s">
        <v>867</v>
      </c>
      <c r="BC154" s="6" t="s">
        <v>868</v>
      </c>
      <c r="BD154" s="3"/>
      <c r="BE154" s="3"/>
      <c r="BF154" s="3"/>
      <c r="BG154" s="3"/>
      <c r="BH154" s="3" t="s">
        <v>426</v>
      </c>
      <c r="BI154" s="3">
        <v>492132525</v>
      </c>
      <c r="BJ154" s="3" t="s">
        <v>869</v>
      </c>
      <c r="BK154" s="4">
        <v>45812.506342592591</v>
      </c>
      <c r="BL154" s="3"/>
      <c r="BM154" s="3"/>
      <c r="BN154" s="3" t="s">
        <v>44</v>
      </c>
      <c r="BO154" s="3" t="s">
        <v>45</v>
      </c>
      <c r="BP154" s="3" t="s">
        <v>46</v>
      </c>
      <c r="BQ154" s="3"/>
      <c r="BR154" s="3">
        <v>153</v>
      </c>
    </row>
    <row r="155" spans="1:70" x14ac:dyDescent="0.45">
      <c r="A155" s="2">
        <v>45810.960803125003</v>
      </c>
      <c r="B155" s="2">
        <v>45812.412506539353</v>
      </c>
      <c r="D155" s="17">
        <v>45810</v>
      </c>
      <c r="E155" s="3" t="s">
        <v>421</v>
      </c>
      <c r="F155" s="3" t="s">
        <v>41</v>
      </c>
      <c r="G155" s="3">
        <v>18</v>
      </c>
      <c r="H155" s="3">
        <v>4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 t="s">
        <v>1466</v>
      </c>
      <c r="O155" s="3">
        <v>80</v>
      </c>
      <c r="P155" s="3">
        <v>4</v>
      </c>
      <c r="Q155" s="3">
        <f t="shared" si="33"/>
        <v>320</v>
      </c>
      <c r="R155" s="3" t="s">
        <v>42</v>
      </c>
      <c r="S155" s="3">
        <v>2</v>
      </c>
      <c r="T155" s="3">
        <v>2</v>
      </c>
      <c r="U155" s="25">
        <v>16000</v>
      </c>
      <c r="V155" s="3">
        <v>0</v>
      </c>
      <c r="W155" s="3">
        <v>0</v>
      </c>
      <c r="X155" s="3">
        <v>0</v>
      </c>
      <c r="Y155" s="3" t="s">
        <v>43</v>
      </c>
      <c r="Z155" s="3">
        <v>24</v>
      </c>
      <c r="AA155" s="3">
        <f t="shared" si="34"/>
        <v>216</v>
      </c>
      <c r="AB155" s="3">
        <v>10</v>
      </c>
      <c r="AC155" s="3">
        <f t="shared" si="35"/>
        <v>800</v>
      </c>
      <c r="AD155" s="3">
        <v>70</v>
      </c>
      <c r="AE155" s="3">
        <f t="shared" si="36"/>
        <v>140</v>
      </c>
      <c r="AF155" s="3">
        <v>130</v>
      </c>
      <c r="AG155" s="3">
        <f t="shared" si="37"/>
        <v>520</v>
      </c>
      <c r="AH155" s="3">
        <v>0</v>
      </c>
      <c r="AI155" s="3">
        <f t="shared" si="38"/>
        <v>0</v>
      </c>
      <c r="AJ155" s="3">
        <v>0</v>
      </c>
      <c r="AK155" s="3">
        <f t="shared" si="39"/>
        <v>0</v>
      </c>
      <c r="AL155" s="3">
        <v>0</v>
      </c>
      <c r="AM155" s="3">
        <f t="shared" si="40"/>
        <v>0</v>
      </c>
      <c r="AN155" s="3">
        <v>0</v>
      </c>
      <c r="AO155" s="3">
        <f t="shared" si="41"/>
        <v>0</v>
      </c>
      <c r="AP155" s="3">
        <v>0</v>
      </c>
      <c r="AQ155" s="3">
        <f t="shared" si="42"/>
        <v>0</v>
      </c>
      <c r="AR155" s="3">
        <v>0</v>
      </c>
      <c r="AS155" s="3">
        <f t="shared" si="43"/>
        <v>0</v>
      </c>
      <c r="AT155" s="3">
        <v>0</v>
      </c>
      <c r="AU155" s="3">
        <f t="shared" si="44"/>
        <v>0</v>
      </c>
      <c r="AV155" s="3">
        <v>0</v>
      </c>
      <c r="AW155" s="3">
        <f t="shared" si="45"/>
        <v>0</v>
      </c>
      <c r="AX155" s="18" t="s">
        <v>870</v>
      </c>
      <c r="AY155" s="24">
        <f t="shared" si="46"/>
        <v>1676</v>
      </c>
      <c r="AZ155" s="24">
        <f t="shared" si="47"/>
        <v>17676</v>
      </c>
      <c r="BA155" s="6" t="s">
        <v>871</v>
      </c>
      <c r="BB155" s="3" t="s">
        <v>872</v>
      </c>
      <c r="BC155" s="6" t="s">
        <v>873</v>
      </c>
      <c r="BD155" s="3"/>
      <c r="BE155" s="3"/>
      <c r="BF155" s="3"/>
      <c r="BG155" s="3"/>
      <c r="BH155" s="3" t="s">
        <v>426</v>
      </c>
      <c r="BI155" s="3">
        <v>492157425</v>
      </c>
      <c r="BJ155" s="3" t="s">
        <v>874</v>
      </c>
      <c r="BK155" s="4">
        <v>45812.533217592587</v>
      </c>
      <c r="BL155" s="3"/>
      <c r="BM155" s="3"/>
      <c r="BN155" s="3" t="s">
        <v>44</v>
      </c>
      <c r="BO155" s="3" t="s">
        <v>45</v>
      </c>
      <c r="BP155" s="3" t="s">
        <v>46</v>
      </c>
      <c r="BQ155" s="3"/>
      <c r="BR155" s="3">
        <v>154</v>
      </c>
    </row>
    <row r="156" spans="1:70" x14ac:dyDescent="0.45">
      <c r="A156" s="2">
        <v>45810.961658414351</v>
      </c>
      <c r="B156" s="2">
        <v>45812.413258460649</v>
      </c>
      <c r="D156" s="17">
        <v>45810</v>
      </c>
      <c r="E156" s="3" t="s">
        <v>421</v>
      </c>
      <c r="F156" s="3" t="s">
        <v>41</v>
      </c>
      <c r="G156" s="3">
        <v>18</v>
      </c>
      <c r="H156" s="3">
        <v>5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 t="s">
        <v>1467</v>
      </c>
      <c r="O156" s="3">
        <v>80</v>
      </c>
      <c r="P156" s="3">
        <v>4</v>
      </c>
      <c r="Q156" s="3">
        <f t="shared" si="33"/>
        <v>320</v>
      </c>
      <c r="R156" s="3" t="s">
        <v>42</v>
      </c>
      <c r="S156" s="3">
        <v>3</v>
      </c>
      <c r="T156" s="3">
        <v>2</v>
      </c>
      <c r="U156" s="25">
        <v>24000</v>
      </c>
      <c r="V156" s="3">
        <v>0</v>
      </c>
      <c r="W156" s="3">
        <v>0</v>
      </c>
      <c r="X156" s="3">
        <v>0</v>
      </c>
      <c r="Y156" s="3" t="s">
        <v>43</v>
      </c>
      <c r="Z156" s="3">
        <v>24</v>
      </c>
      <c r="AA156" s="3">
        <f t="shared" si="34"/>
        <v>216</v>
      </c>
      <c r="AB156" s="3">
        <v>12</v>
      </c>
      <c r="AC156" s="3">
        <f t="shared" si="35"/>
        <v>960</v>
      </c>
      <c r="AD156" s="3">
        <v>0</v>
      </c>
      <c r="AE156" s="3">
        <f t="shared" si="36"/>
        <v>0</v>
      </c>
      <c r="AF156" s="3">
        <v>270</v>
      </c>
      <c r="AG156" s="3">
        <f t="shared" si="37"/>
        <v>1080</v>
      </c>
      <c r="AH156" s="3">
        <v>0</v>
      </c>
      <c r="AI156" s="3">
        <f t="shared" si="38"/>
        <v>0</v>
      </c>
      <c r="AJ156" s="3">
        <v>0</v>
      </c>
      <c r="AK156" s="3">
        <f t="shared" si="39"/>
        <v>0</v>
      </c>
      <c r="AL156" s="3">
        <v>0</v>
      </c>
      <c r="AM156" s="3">
        <f t="shared" si="40"/>
        <v>0</v>
      </c>
      <c r="AN156" s="3">
        <v>0</v>
      </c>
      <c r="AO156" s="3">
        <f t="shared" si="41"/>
        <v>0</v>
      </c>
      <c r="AP156" s="3">
        <v>0</v>
      </c>
      <c r="AQ156" s="3">
        <f t="shared" si="42"/>
        <v>0</v>
      </c>
      <c r="AR156" s="3">
        <v>0</v>
      </c>
      <c r="AS156" s="3">
        <f t="shared" si="43"/>
        <v>0</v>
      </c>
      <c r="AT156" s="3">
        <v>0</v>
      </c>
      <c r="AU156" s="3">
        <f t="shared" si="44"/>
        <v>0</v>
      </c>
      <c r="AV156" s="3">
        <v>0</v>
      </c>
      <c r="AW156" s="3">
        <f t="shared" si="45"/>
        <v>0</v>
      </c>
      <c r="AX156" s="18" t="s">
        <v>875</v>
      </c>
      <c r="AY156" s="24">
        <f t="shared" si="46"/>
        <v>2256</v>
      </c>
      <c r="AZ156" s="24">
        <f t="shared" si="47"/>
        <v>26256</v>
      </c>
      <c r="BA156" s="6" t="s">
        <v>876</v>
      </c>
      <c r="BB156" s="3" t="s">
        <v>877</v>
      </c>
      <c r="BC156" s="6" t="s">
        <v>878</v>
      </c>
      <c r="BD156" s="3"/>
      <c r="BE156" s="3"/>
      <c r="BF156" s="3"/>
      <c r="BG156" s="3"/>
      <c r="BH156" s="3" t="s">
        <v>426</v>
      </c>
      <c r="BI156" s="3">
        <v>492159045</v>
      </c>
      <c r="BJ156" s="3" t="s">
        <v>879</v>
      </c>
      <c r="BK156" s="4">
        <v>45812.534803240742</v>
      </c>
      <c r="BL156" s="3"/>
      <c r="BM156" s="3"/>
      <c r="BN156" s="3" t="s">
        <v>44</v>
      </c>
      <c r="BO156" s="3" t="s">
        <v>45</v>
      </c>
      <c r="BP156" s="3" t="s">
        <v>46</v>
      </c>
      <c r="BQ156" s="3"/>
      <c r="BR156" s="3">
        <v>155</v>
      </c>
    </row>
    <row r="157" spans="1:70" x14ac:dyDescent="0.45">
      <c r="A157" s="2">
        <v>45810.962530173609</v>
      </c>
      <c r="B157" s="2">
        <v>45812.415742349527</v>
      </c>
      <c r="D157" s="17">
        <v>45810</v>
      </c>
      <c r="E157" s="3" t="s">
        <v>421</v>
      </c>
      <c r="F157" s="3" t="s">
        <v>41</v>
      </c>
      <c r="G157" s="3">
        <v>19</v>
      </c>
      <c r="H157" s="3">
        <v>1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 t="s">
        <v>1468</v>
      </c>
      <c r="O157" s="3">
        <v>80</v>
      </c>
      <c r="P157" s="3">
        <v>4</v>
      </c>
      <c r="Q157" s="3">
        <f t="shared" si="33"/>
        <v>320</v>
      </c>
      <c r="R157" s="3" t="s">
        <v>42</v>
      </c>
      <c r="S157" s="3">
        <v>3</v>
      </c>
      <c r="T157" s="3">
        <v>1</v>
      </c>
      <c r="U157" s="25">
        <v>24000</v>
      </c>
      <c r="V157" s="3">
        <v>0</v>
      </c>
      <c r="W157" s="3">
        <v>0</v>
      </c>
      <c r="X157" s="3">
        <v>0</v>
      </c>
      <c r="Y157" s="3" t="s">
        <v>43</v>
      </c>
      <c r="Z157" s="3">
        <v>10</v>
      </c>
      <c r="AA157" s="3">
        <f t="shared" si="34"/>
        <v>90</v>
      </c>
      <c r="AB157" s="3">
        <v>8</v>
      </c>
      <c r="AC157" s="3">
        <f t="shared" si="35"/>
        <v>640</v>
      </c>
      <c r="AD157" s="3">
        <v>0</v>
      </c>
      <c r="AE157" s="3">
        <f t="shared" si="36"/>
        <v>0</v>
      </c>
      <c r="AF157" s="3">
        <v>170</v>
      </c>
      <c r="AG157" s="3">
        <f t="shared" si="37"/>
        <v>680</v>
      </c>
      <c r="AH157" s="3">
        <v>0</v>
      </c>
      <c r="AI157" s="3">
        <f t="shared" si="38"/>
        <v>0</v>
      </c>
      <c r="AJ157" s="3">
        <v>0</v>
      </c>
      <c r="AK157" s="3">
        <f t="shared" si="39"/>
        <v>0</v>
      </c>
      <c r="AL157" s="3">
        <v>0</v>
      </c>
      <c r="AM157" s="3">
        <f t="shared" si="40"/>
        <v>0</v>
      </c>
      <c r="AN157" s="3">
        <v>0</v>
      </c>
      <c r="AO157" s="3">
        <f t="shared" si="41"/>
        <v>0</v>
      </c>
      <c r="AP157" s="3">
        <v>0</v>
      </c>
      <c r="AQ157" s="3">
        <f t="shared" si="42"/>
        <v>0</v>
      </c>
      <c r="AR157" s="3">
        <v>0</v>
      </c>
      <c r="AS157" s="3">
        <f t="shared" si="43"/>
        <v>0</v>
      </c>
      <c r="AT157" s="3">
        <v>0</v>
      </c>
      <c r="AU157" s="3">
        <f t="shared" si="44"/>
        <v>0</v>
      </c>
      <c r="AV157" s="3">
        <v>0</v>
      </c>
      <c r="AW157" s="3">
        <f t="shared" si="45"/>
        <v>0</v>
      </c>
      <c r="AX157" s="18" t="s">
        <v>880</v>
      </c>
      <c r="AY157" s="24">
        <f t="shared" si="46"/>
        <v>1410</v>
      </c>
      <c r="AZ157" s="24">
        <f t="shared" si="47"/>
        <v>25410</v>
      </c>
      <c r="BA157" s="6" t="s">
        <v>881</v>
      </c>
      <c r="BB157" s="3" t="s">
        <v>882</v>
      </c>
      <c r="BC157" s="6" t="s">
        <v>883</v>
      </c>
      <c r="BD157" s="3"/>
      <c r="BE157" s="3"/>
      <c r="BF157" s="3"/>
      <c r="BG157" s="3"/>
      <c r="BH157" s="3" t="s">
        <v>426</v>
      </c>
      <c r="BI157" s="3">
        <v>492162882</v>
      </c>
      <c r="BJ157" s="3" t="s">
        <v>884</v>
      </c>
      <c r="BK157" s="4">
        <v>45812.538935185177</v>
      </c>
      <c r="BL157" s="3"/>
      <c r="BM157" s="3"/>
      <c r="BN157" s="3" t="s">
        <v>44</v>
      </c>
      <c r="BO157" s="3" t="s">
        <v>45</v>
      </c>
      <c r="BP157" s="3" t="s">
        <v>46</v>
      </c>
      <c r="BQ157" s="3"/>
      <c r="BR157" s="3">
        <v>156</v>
      </c>
    </row>
    <row r="158" spans="1:70" x14ac:dyDescent="0.45">
      <c r="A158" s="2">
        <v>45810.963750150462</v>
      </c>
      <c r="B158" s="2">
        <v>45812.416842060193</v>
      </c>
      <c r="D158" s="17">
        <v>45810</v>
      </c>
      <c r="E158" s="3" t="s">
        <v>421</v>
      </c>
      <c r="F158" s="3" t="s">
        <v>41</v>
      </c>
      <c r="G158" s="3">
        <v>19</v>
      </c>
      <c r="H158" s="3">
        <v>2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 t="s">
        <v>1469</v>
      </c>
      <c r="O158" s="3">
        <v>80</v>
      </c>
      <c r="P158" s="3">
        <v>5</v>
      </c>
      <c r="Q158" s="3">
        <f t="shared" si="33"/>
        <v>400</v>
      </c>
      <c r="R158" s="3" t="s">
        <v>42</v>
      </c>
      <c r="S158" s="3">
        <v>4</v>
      </c>
      <c r="T158" s="3">
        <v>1</v>
      </c>
      <c r="U158" s="25">
        <v>32000</v>
      </c>
      <c r="V158" s="3">
        <v>0</v>
      </c>
      <c r="W158" s="3">
        <v>0</v>
      </c>
      <c r="X158" s="3">
        <v>0</v>
      </c>
      <c r="Y158" s="3" t="s">
        <v>43</v>
      </c>
      <c r="Z158" s="3">
        <v>0</v>
      </c>
      <c r="AA158" s="3">
        <f t="shared" si="34"/>
        <v>0</v>
      </c>
      <c r="AB158" s="3">
        <v>8</v>
      </c>
      <c r="AC158" s="3">
        <f t="shared" si="35"/>
        <v>640</v>
      </c>
      <c r="AD158" s="3">
        <v>125</v>
      </c>
      <c r="AE158" s="3">
        <f t="shared" si="36"/>
        <v>250</v>
      </c>
      <c r="AF158" s="3">
        <v>210</v>
      </c>
      <c r="AG158" s="3">
        <f t="shared" si="37"/>
        <v>840</v>
      </c>
      <c r="AH158" s="3">
        <v>0</v>
      </c>
      <c r="AI158" s="3">
        <f t="shared" si="38"/>
        <v>0</v>
      </c>
      <c r="AJ158" s="3">
        <v>0</v>
      </c>
      <c r="AK158" s="3">
        <f t="shared" si="39"/>
        <v>0</v>
      </c>
      <c r="AL158" s="3">
        <v>0</v>
      </c>
      <c r="AM158" s="3">
        <f t="shared" si="40"/>
        <v>0</v>
      </c>
      <c r="AN158" s="3">
        <v>0</v>
      </c>
      <c r="AO158" s="3">
        <f t="shared" si="41"/>
        <v>0</v>
      </c>
      <c r="AP158" s="3">
        <v>0</v>
      </c>
      <c r="AQ158" s="3">
        <f t="shared" si="42"/>
        <v>0</v>
      </c>
      <c r="AR158" s="3">
        <v>0</v>
      </c>
      <c r="AS158" s="3">
        <f t="shared" si="43"/>
        <v>0</v>
      </c>
      <c r="AT158" s="3">
        <v>0</v>
      </c>
      <c r="AU158" s="3">
        <f t="shared" si="44"/>
        <v>0</v>
      </c>
      <c r="AV158" s="3">
        <v>0</v>
      </c>
      <c r="AW158" s="3">
        <f t="shared" si="45"/>
        <v>0</v>
      </c>
      <c r="AX158" s="18" t="s">
        <v>885</v>
      </c>
      <c r="AY158" s="24">
        <f t="shared" si="46"/>
        <v>1730</v>
      </c>
      <c r="AZ158" s="24">
        <f t="shared" si="47"/>
        <v>33730</v>
      </c>
      <c r="BA158" s="6" t="s">
        <v>886</v>
      </c>
      <c r="BB158" s="3" t="s">
        <v>887</v>
      </c>
      <c r="BC158" s="6" t="s">
        <v>888</v>
      </c>
      <c r="BD158" s="3"/>
      <c r="BE158" s="3"/>
      <c r="BF158" s="3"/>
      <c r="BG158" s="3"/>
      <c r="BH158" s="3" t="s">
        <v>426</v>
      </c>
      <c r="BI158" s="3">
        <v>492163944</v>
      </c>
      <c r="BJ158" s="3" t="s">
        <v>889</v>
      </c>
      <c r="BK158" s="4">
        <v>45812.539976851847</v>
      </c>
      <c r="BL158" s="3"/>
      <c r="BM158" s="3"/>
      <c r="BN158" s="3" t="s">
        <v>44</v>
      </c>
      <c r="BO158" s="3" t="s">
        <v>45</v>
      </c>
      <c r="BP158" s="3" t="s">
        <v>46</v>
      </c>
      <c r="BQ158" s="3"/>
      <c r="BR158" s="3">
        <v>157</v>
      </c>
    </row>
    <row r="159" spans="1:70" x14ac:dyDescent="0.45">
      <c r="A159" s="2">
        <v>45810.964838356478</v>
      </c>
      <c r="B159" s="2">
        <v>45812.417965844907</v>
      </c>
      <c r="D159" s="17">
        <v>45810</v>
      </c>
      <c r="E159" s="3" t="s">
        <v>421</v>
      </c>
      <c r="F159" s="3" t="s">
        <v>41</v>
      </c>
      <c r="G159" s="3">
        <v>19</v>
      </c>
      <c r="H159" s="3">
        <v>3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 t="s">
        <v>1470</v>
      </c>
      <c r="O159" s="3">
        <v>80</v>
      </c>
      <c r="P159" s="3">
        <v>5</v>
      </c>
      <c r="Q159" s="3">
        <f t="shared" si="33"/>
        <v>400</v>
      </c>
      <c r="R159" s="3" t="s">
        <v>42</v>
      </c>
      <c r="S159" s="3">
        <v>4</v>
      </c>
      <c r="T159" s="3">
        <v>1</v>
      </c>
      <c r="U159" s="25">
        <v>32000</v>
      </c>
      <c r="V159" s="3">
        <v>0</v>
      </c>
      <c r="W159" s="3">
        <v>0</v>
      </c>
      <c r="X159" s="3">
        <v>0</v>
      </c>
      <c r="Y159" s="3" t="s">
        <v>43</v>
      </c>
      <c r="Z159" s="3">
        <v>0</v>
      </c>
      <c r="AA159" s="3">
        <f t="shared" si="34"/>
        <v>0</v>
      </c>
      <c r="AB159" s="3">
        <v>8</v>
      </c>
      <c r="AC159" s="3">
        <f t="shared" si="35"/>
        <v>640</v>
      </c>
      <c r="AD159" s="3">
        <v>75</v>
      </c>
      <c r="AE159" s="3">
        <f t="shared" si="36"/>
        <v>150</v>
      </c>
      <c r="AF159" s="3">
        <v>210</v>
      </c>
      <c r="AG159" s="3">
        <f t="shared" si="37"/>
        <v>840</v>
      </c>
      <c r="AH159" s="3">
        <v>0</v>
      </c>
      <c r="AI159" s="3">
        <f t="shared" si="38"/>
        <v>0</v>
      </c>
      <c r="AJ159" s="3">
        <v>0</v>
      </c>
      <c r="AK159" s="3">
        <f t="shared" si="39"/>
        <v>0</v>
      </c>
      <c r="AL159" s="3">
        <v>0</v>
      </c>
      <c r="AM159" s="3">
        <f t="shared" si="40"/>
        <v>0</v>
      </c>
      <c r="AN159" s="3">
        <v>0</v>
      </c>
      <c r="AO159" s="3">
        <f t="shared" si="41"/>
        <v>0</v>
      </c>
      <c r="AP159" s="3">
        <v>0</v>
      </c>
      <c r="AQ159" s="3">
        <f t="shared" si="42"/>
        <v>0</v>
      </c>
      <c r="AR159" s="3">
        <v>0</v>
      </c>
      <c r="AS159" s="3">
        <f t="shared" si="43"/>
        <v>0</v>
      </c>
      <c r="AT159" s="3">
        <v>0</v>
      </c>
      <c r="AU159" s="3">
        <f t="shared" si="44"/>
        <v>0</v>
      </c>
      <c r="AV159" s="3">
        <v>0</v>
      </c>
      <c r="AW159" s="3">
        <f t="shared" si="45"/>
        <v>0</v>
      </c>
      <c r="AX159" s="18" t="s">
        <v>890</v>
      </c>
      <c r="AY159" s="24">
        <f t="shared" si="46"/>
        <v>1630</v>
      </c>
      <c r="AZ159" s="24">
        <f t="shared" si="47"/>
        <v>33630</v>
      </c>
      <c r="BA159" s="6" t="s">
        <v>891</v>
      </c>
      <c r="BB159" s="3" t="s">
        <v>892</v>
      </c>
      <c r="BC159" s="6" t="s">
        <v>893</v>
      </c>
      <c r="BD159" s="3"/>
      <c r="BE159" s="3"/>
      <c r="BF159" s="3"/>
      <c r="BG159" s="3"/>
      <c r="BH159" s="3" t="s">
        <v>426</v>
      </c>
      <c r="BI159" s="3">
        <v>492164744</v>
      </c>
      <c r="BJ159" s="3" t="s">
        <v>894</v>
      </c>
      <c r="BK159" s="4">
        <v>45812.54078703704</v>
      </c>
      <c r="BL159" s="3"/>
      <c r="BM159" s="3"/>
      <c r="BN159" s="3" t="s">
        <v>44</v>
      </c>
      <c r="BO159" s="3" t="s">
        <v>45</v>
      </c>
      <c r="BP159" s="3" t="s">
        <v>46</v>
      </c>
      <c r="BQ159" s="3"/>
      <c r="BR159" s="3">
        <v>158</v>
      </c>
    </row>
    <row r="160" spans="1:70" x14ac:dyDescent="0.45">
      <c r="A160" s="2">
        <v>45810.969914907408</v>
      </c>
      <c r="B160" s="2">
        <v>45812.428732395827</v>
      </c>
      <c r="D160" s="17">
        <v>45810</v>
      </c>
      <c r="E160" s="3" t="s">
        <v>421</v>
      </c>
      <c r="F160" s="3" t="s">
        <v>41</v>
      </c>
      <c r="G160" s="3">
        <v>23</v>
      </c>
      <c r="H160" s="3">
        <v>1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 t="s">
        <v>1471</v>
      </c>
      <c r="O160" s="3">
        <v>96</v>
      </c>
      <c r="P160" s="3">
        <v>5</v>
      </c>
      <c r="Q160" s="3">
        <f t="shared" si="33"/>
        <v>480</v>
      </c>
      <c r="R160" s="3" t="s">
        <v>42</v>
      </c>
      <c r="S160" s="3">
        <v>5</v>
      </c>
      <c r="T160" s="3">
        <v>2</v>
      </c>
      <c r="U160" s="25">
        <v>48000</v>
      </c>
      <c r="V160" s="3">
        <v>0</v>
      </c>
      <c r="W160" s="3">
        <v>0</v>
      </c>
      <c r="X160" s="3">
        <v>0</v>
      </c>
      <c r="Y160" s="3" t="s">
        <v>43</v>
      </c>
      <c r="Z160" s="3">
        <v>12</v>
      </c>
      <c r="AA160" s="3">
        <f t="shared" si="34"/>
        <v>108</v>
      </c>
      <c r="AB160" s="3">
        <v>24</v>
      </c>
      <c r="AC160" s="3">
        <f t="shared" si="35"/>
        <v>1920</v>
      </c>
      <c r="AD160" s="3">
        <v>70</v>
      </c>
      <c r="AE160" s="3">
        <f t="shared" si="36"/>
        <v>140</v>
      </c>
      <c r="AF160" s="3">
        <v>180</v>
      </c>
      <c r="AG160" s="3">
        <f t="shared" si="37"/>
        <v>720</v>
      </c>
      <c r="AH160" s="3">
        <v>0</v>
      </c>
      <c r="AI160" s="3">
        <f t="shared" si="38"/>
        <v>0</v>
      </c>
      <c r="AJ160" s="3">
        <v>0</v>
      </c>
      <c r="AK160" s="3">
        <f t="shared" si="39"/>
        <v>0</v>
      </c>
      <c r="AL160" s="3">
        <v>0</v>
      </c>
      <c r="AM160" s="3">
        <f t="shared" si="40"/>
        <v>0</v>
      </c>
      <c r="AN160" s="3">
        <v>0</v>
      </c>
      <c r="AO160" s="3">
        <f t="shared" si="41"/>
        <v>0</v>
      </c>
      <c r="AP160" s="3">
        <v>0</v>
      </c>
      <c r="AQ160" s="3">
        <f t="shared" si="42"/>
        <v>0</v>
      </c>
      <c r="AR160" s="3">
        <v>0</v>
      </c>
      <c r="AS160" s="3">
        <f t="shared" si="43"/>
        <v>0</v>
      </c>
      <c r="AT160" s="3">
        <v>0</v>
      </c>
      <c r="AU160" s="3">
        <f t="shared" si="44"/>
        <v>0</v>
      </c>
      <c r="AV160" s="3">
        <v>0</v>
      </c>
      <c r="AW160" s="3">
        <f t="shared" si="45"/>
        <v>0</v>
      </c>
      <c r="AX160" s="18" t="s">
        <v>895</v>
      </c>
      <c r="AY160" s="24">
        <f t="shared" si="46"/>
        <v>2888</v>
      </c>
      <c r="AZ160" s="24">
        <f t="shared" si="47"/>
        <v>50888</v>
      </c>
      <c r="BA160" s="6" t="s">
        <v>896</v>
      </c>
      <c r="BB160" s="3" t="s">
        <v>897</v>
      </c>
      <c r="BC160" s="6" t="s">
        <v>898</v>
      </c>
      <c r="BD160" s="3"/>
      <c r="BE160" s="3"/>
      <c r="BF160" s="3"/>
      <c r="BG160" s="3"/>
      <c r="BH160" s="3" t="s">
        <v>426</v>
      </c>
      <c r="BI160" s="3">
        <v>492171484</v>
      </c>
      <c r="BJ160" s="3" t="s">
        <v>899</v>
      </c>
      <c r="BK160" s="4">
        <v>45812.547754629632</v>
      </c>
      <c r="BL160" s="3"/>
      <c r="BM160" s="3"/>
      <c r="BN160" s="3" t="s">
        <v>44</v>
      </c>
      <c r="BO160" s="3" t="s">
        <v>45</v>
      </c>
      <c r="BP160" s="3" t="s">
        <v>46</v>
      </c>
      <c r="BQ160" s="3"/>
      <c r="BR160" s="3">
        <v>159</v>
      </c>
    </row>
    <row r="161" spans="1:70" x14ac:dyDescent="0.45">
      <c r="A161" s="2">
        <v>45810.968708854169</v>
      </c>
      <c r="B161" s="2">
        <v>45812.420176967593</v>
      </c>
      <c r="D161" s="17">
        <v>45810</v>
      </c>
      <c r="E161" s="3" t="s">
        <v>421</v>
      </c>
      <c r="F161" s="3" t="s">
        <v>41</v>
      </c>
      <c r="G161" s="3">
        <v>19</v>
      </c>
      <c r="H161" s="3">
        <v>4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 t="s">
        <v>1472</v>
      </c>
      <c r="O161" s="3">
        <v>80</v>
      </c>
      <c r="P161" s="3">
        <v>4</v>
      </c>
      <c r="Q161" s="3">
        <f t="shared" si="33"/>
        <v>320</v>
      </c>
      <c r="R161" s="3" t="s">
        <v>42</v>
      </c>
      <c r="S161" s="3">
        <v>3</v>
      </c>
      <c r="T161" s="3">
        <v>1</v>
      </c>
      <c r="U161" s="25">
        <v>24000</v>
      </c>
      <c r="V161" s="3">
        <v>0</v>
      </c>
      <c r="W161" s="3">
        <v>0</v>
      </c>
      <c r="X161" s="3">
        <v>0</v>
      </c>
      <c r="Y161" s="3" t="s">
        <v>43</v>
      </c>
      <c r="Z161" s="3">
        <v>0</v>
      </c>
      <c r="AA161" s="3">
        <f t="shared" si="34"/>
        <v>0</v>
      </c>
      <c r="AB161" s="3">
        <v>8</v>
      </c>
      <c r="AC161" s="3">
        <f t="shared" si="35"/>
        <v>640</v>
      </c>
      <c r="AD161" s="3">
        <v>0</v>
      </c>
      <c r="AE161" s="3">
        <f t="shared" si="36"/>
        <v>0</v>
      </c>
      <c r="AF161" s="3">
        <v>170</v>
      </c>
      <c r="AG161" s="3">
        <f t="shared" si="37"/>
        <v>680</v>
      </c>
      <c r="AH161" s="3">
        <v>0</v>
      </c>
      <c r="AI161" s="3">
        <f t="shared" si="38"/>
        <v>0</v>
      </c>
      <c r="AJ161" s="3">
        <v>0</v>
      </c>
      <c r="AK161" s="3">
        <f t="shared" si="39"/>
        <v>0</v>
      </c>
      <c r="AL161" s="3">
        <v>0</v>
      </c>
      <c r="AM161" s="3">
        <f t="shared" si="40"/>
        <v>0</v>
      </c>
      <c r="AN161" s="3">
        <v>0</v>
      </c>
      <c r="AO161" s="3">
        <f t="shared" si="41"/>
        <v>0</v>
      </c>
      <c r="AP161" s="3">
        <v>0</v>
      </c>
      <c r="AQ161" s="3">
        <f t="shared" si="42"/>
        <v>0</v>
      </c>
      <c r="AR161" s="3">
        <v>0</v>
      </c>
      <c r="AS161" s="3">
        <f t="shared" si="43"/>
        <v>0</v>
      </c>
      <c r="AT161" s="3">
        <v>0</v>
      </c>
      <c r="AU161" s="3">
        <f t="shared" si="44"/>
        <v>0</v>
      </c>
      <c r="AV161" s="3">
        <v>0</v>
      </c>
      <c r="AW161" s="3">
        <f t="shared" si="45"/>
        <v>0</v>
      </c>
      <c r="AX161" s="18" t="s">
        <v>900</v>
      </c>
      <c r="AY161" s="24">
        <f t="shared" si="46"/>
        <v>1320</v>
      </c>
      <c r="AZ161" s="24">
        <f t="shared" si="47"/>
        <v>25320</v>
      </c>
      <c r="BA161" s="6" t="s">
        <v>901</v>
      </c>
      <c r="BB161" s="3" t="s">
        <v>902</v>
      </c>
      <c r="BC161" s="6" t="s">
        <v>903</v>
      </c>
      <c r="BD161" s="3"/>
      <c r="BE161" s="3"/>
      <c r="BF161" s="3"/>
      <c r="BG161" s="3"/>
      <c r="BH161" s="3" t="s">
        <v>426</v>
      </c>
      <c r="BI161" s="3">
        <v>492174697</v>
      </c>
      <c r="BJ161" s="3" t="s">
        <v>904</v>
      </c>
      <c r="BK161" s="4">
        <v>45812.551759259259</v>
      </c>
      <c r="BL161" s="3"/>
      <c r="BM161" s="3"/>
      <c r="BN161" s="3" t="s">
        <v>44</v>
      </c>
      <c r="BO161" s="3" t="s">
        <v>45</v>
      </c>
      <c r="BP161" s="3" t="s">
        <v>46</v>
      </c>
      <c r="BQ161" s="3"/>
      <c r="BR161" s="3">
        <v>160</v>
      </c>
    </row>
    <row r="162" spans="1:70" x14ac:dyDescent="0.45">
      <c r="A162" s="2">
        <v>45810.971603240738</v>
      </c>
      <c r="B162" s="2">
        <v>45812.432462719909</v>
      </c>
      <c r="D162" s="17">
        <v>45810</v>
      </c>
      <c r="E162" s="3" t="s">
        <v>421</v>
      </c>
      <c r="F162" s="3" t="s">
        <v>41</v>
      </c>
      <c r="G162" s="3">
        <v>23</v>
      </c>
      <c r="H162" s="3">
        <v>2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 t="s">
        <v>1473</v>
      </c>
      <c r="O162" s="3">
        <v>64</v>
      </c>
      <c r="P162" s="3">
        <v>4</v>
      </c>
      <c r="Q162" s="3">
        <f t="shared" si="33"/>
        <v>256</v>
      </c>
      <c r="R162" s="3" t="s">
        <v>49</v>
      </c>
      <c r="S162" s="3">
        <v>4</v>
      </c>
      <c r="T162" s="3">
        <v>0</v>
      </c>
      <c r="U162" s="25">
        <v>25600</v>
      </c>
      <c r="V162" s="3">
        <v>0</v>
      </c>
      <c r="W162" s="3">
        <v>0</v>
      </c>
      <c r="X162" s="3">
        <v>0</v>
      </c>
      <c r="Y162" s="3" t="s">
        <v>43</v>
      </c>
      <c r="Z162" s="3">
        <v>10</v>
      </c>
      <c r="AA162" s="3">
        <f t="shared" si="34"/>
        <v>90</v>
      </c>
      <c r="AB162" s="3">
        <v>12</v>
      </c>
      <c r="AC162" s="3">
        <f t="shared" si="35"/>
        <v>960</v>
      </c>
      <c r="AD162" s="3">
        <v>70</v>
      </c>
      <c r="AE162" s="3">
        <f t="shared" si="36"/>
        <v>140</v>
      </c>
      <c r="AF162" s="3">
        <v>140</v>
      </c>
      <c r="AG162" s="3">
        <f t="shared" si="37"/>
        <v>560</v>
      </c>
      <c r="AH162" s="3">
        <v>0</v>
      </c>
      <c r="AI162" s="3">
        <f t="shared" si="38"/>
        <v>0</v>
      </c>
      <c r="AJ162" s="3">
        <v>0</v>
      </c>
      <c r="AK162" s="3">
        <f t="shared" si="39"/>
        <v>0</v>
      </c>
      <c r="AL162" s="3">
        <v>0</v>
      </c>
      <c r="AM162" s="3">
        <f t="shared" si="40"/>
        <v>0</v>
      </c>
      <c r="AN162" s="3">
        <v>0</v>
      </c>
      <c r="AO162" s="3">
        <f t="shared" si="41"/>
        <v>0</v>
      </c>
      <c r="AP162" s="3">
        <v>0</v>
      </c>
      <c r="AQ162" s="3">
        <f t="shared" si="42"/>
        <v>0</v>
      </c>
      <c r="AR162" s="3">
        <v>0</v>
      </c>
      <c r="AS162" s="3">
        <f t="shared" si="43"/>
        <v>0</v>
      </c>
      <c r="AT162" s="3">
        <v>0</v>
      </c>
      <c r="AU162" s="3">
        <f t="shared" si="44"/>
        <v>0</v>
      </c>
      <c r="AV162" s="3">
        <v>0</v>
      </c>
      <c r="AW162" s="3">
        <f t="shared" si="45"/>
        <v>0</v>
      </c>
      <c r="AX162" s="18" t="s">
        <v>905</v>
      </c>
      <c r="AY162" s="24">
        <f t="shared" si="46"/>
        <v>1750</v>
      </c>
      <c r="AZ162" s="24">
        <f t="shared" si="47"/>
        <v>27350</v>
      </c>
      <c r="BA162" s="6" t="s">
        <v>906</v>
      </c>
      <c r="BB162" s="3" t="s">
        <v>907</v>
      </c>
      <c r="BC162" s="6" t="s">
        <v>908</v>
      </c>
      <c r="BD162" s="3"/>
      <c r="BE162" s="3"/>
      <c r="BF162" s="3"/>
      <c r="BG162" s="3"/>
      <c r="BH162" s="3" t="s">
        <v>426</v>
      </c>
      <c r="BI162" s="3">
        <v>492178228</v>
      </c>
      <c r="BJ162" s="3" t="s">
        <v>909</v>
      </c>
      <c r="BK162" s="4">
        <v>45812.555486111109</v>
      </c>
      <c r="BL162" s="3"/>
      <c r="BM162" s="3"/>
      <c r="BN162" s="3" t="s">
        <v>44</v>
      </c>
      <c r="BO162" s="3" t="s">
        <v>45</v>
      </c>
      <c r="BP162" s="3" t="s">
        <v>46</v>
      </c>
      <c r="BQ162" s="3"/>
      <c r="BR162" s="3">
        <v>161</v>
      </c>
    </row>
    <row r="163" spans="1:70" x14ac:dyDescent="0.45">
      <c r="A163" s="2">
        <v>45810.97271800926</v>
      </c>
      <c r="B163" s="2">
        <v>45812.433365219913</v>
      </c>
      <c r="D163" s="17">
        <v>45810</v>
      </c>
      <c r="E163" s="3" t="s">
        <v>421</v>
      </c>
      <c r="F163" s="3" t="s">
        <v>41</v>
      </c>
      <c r="G163" s="3">
        <v>23</v>
      </c>
      <c r="H163" s="3">
        <v>3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 t="s">
        <v>1474</v>
      </c>
      <c r="O163" s="3">
        <v>90</v>
      </c>
      <c r="P163" s="3">
        <v>5</v>
      </c>
      <c r="Q163" s="3">
        <f t="shared" si="33"/>
        <v>450</v>
      </c>
      <c r="R163" s="3" t="s">
        <v>49</v>
      </c>
      <c r="S163" s="3">
        <v>5</v>
      </c>
      <c r="T163" s="3">
        <v>0</v>
      </c>
      <c r="U163" s="25">
        <v>45000</v>
      </c>
      <c r="V163" s="3">
        <v>0</v>
      </c>
      <c r="W163" s="3">
        <v>0</v>
      </c>
      <c r="X163" s="3">
        <v>0</v>
      </c>
      <c r="Y163" s="3" t="s">
        <v>43</v>
      </c>
      <c r="Z163" s="3">
        <v>0</v>
      </c>
      <c r="AA163" s="3">
        <f t="shared" si="34"/>
        <v>0</v>
      </c>
      <c r="AB163" s="3">
        <v>6</v>
      </c>
      <c r="AC163" s="3">
        <f t="shared" si="35"/>
        <v>480</v>
      </c>
      <c r="AD163" s="3">
        <v>100</v>
      </c>
      <c r="AE163" s="3">
        <f t="shared" si="36"/>
        <v>200</v>
      </c>
      <c r="AF163" s="3">
        <v>96</v>
      </c>
      <c r="AG163" s="3">
        <f t="shared" si="37"/>
        <v>384</v>
      </c>
      <c r="AH163" s="3">
        <v>0</v>
      </c>
      <c r="AI163" s="3">
        <f t="shared" si="38"/>
        <v>0</v>
      </c>
      <c r="AJ163" s="3">
        <v>0</v>
      </c>
      <c r="AK163" s="3">
        <f t="shared" si="39"/>
        <v>0</v>
      </c>
      <c r="AL163" s="3">
        <v>0</v>
      </c>
      <c r="AM163" s="3">
        <f t="shared" si="40"/>
        <v>0</v>
      </c>
      <c r="AN163" s="3">
        <v>0</v>
      </c>
      <c r="AO163" s="3">
        <f t="shared" si="41"/>
        <v>0</v>
      </c>
      <c r="AP163" s="3">
        <v>0</v>
      </c>
      <c r="AQ163" s="3">
        <f t="shared" si="42"/>
        <v>0</v>
      </c>
      <c r="AR163" s="3">
        <v>0</v>
      </c>
      <c r="AS163" s="3">
        <f t="shared" si="43"/>
        <v>0</v>
      </c>
      <c r="AT163" s="3">
        <v>0</v>
      </c>
      <c r="AU163" s="3">
        <f t="shared" si="44"/>
        <v>0</v>
      </c>
      <c r="AV163" s="3">
        <v>0</v>
      </c>
      <c r="AW163" s="3">
        <f t="shared" si="45"/>
        <v>0</v>
      </c>
      <c r="AX163" s="18" t="s">
        <v>910</v>
      </c>
      <c r="AY163" s="24">
        <f t="shared" si="46"/>
        <v>1064</v>
      </c>
      <c r="AZ163" s="24">
        <f t="shared" si="47"/>
        <v>46064</v>
      </c>
      <c r="BA163" s="6" t="s">
        <v>911</v>
      </c>
      <c r="BB163" s="3" t="s">
        <v>912</v>
      </c>
      <c r="BC163" s="6" t="s">
        <v>913</v>
      </c>
      <c r="BD163" s="3"/>
      <c r="BE163" s="3"/>
      <c r="BF163" s="3"/>
      <c r="BG163" s="3"/>
      <c r="BH163" s="3" t="s">
        <v>426</v>
      </c>
      <c r="BI163" s="3">
        <v>492179549</v>
      </c>
      <c r="BJ163" s="3" t="s">
        <v>914</v>
      </c>
      <c r="BK163" s="4">
        <v>45812.556539351863</v>
      </c>
      <c r="BL163" s="3"/>
      <c r="BM163" s="3"/>
      <c r="BN163" s="3" t="s">
        <v>44</v>
      </c>
      <c r="BO163" s="3" t="s">
        <v>45</v>
      </c>
      <c r="BP163" s="3" t="s">
        <v>46</v>
      </c>
      <c r="BQ163" s="3"/>
      <c r="BR163" s="3">
        <v>162</v>
      </c>
    </row>
    <row r="164" spans="1:70" x14ac:dyDescent="0.45">
      <c r="A164" s="2">
        <v>45810.974607685188</v>
      </c>
      <c r="B164" s="2">
        <v>45812.434063680557</v>
      </c>
      <c r="D164" s="17">
        <v>45810</v>
      </c>
      <c r="E164" s="3" t="s">
        <v>421</v>
      </c>
      <c r="F164" s="3" t="s">
        <v>41</v>
      </c>
      <c r="G164" s="3">
        <v>23</v>
      </c>
      <c r="H164" s="3">
        <v>4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 t="s">
        <v>1475</v>
      </c>
      <c r="O164" s="3">
        <v>50</v>
      </c>
      <c r="P164" s="3">
        <v>5</v>
      </c>
      <c r="Q164" s="3">
        <f t="shared" si="33"/>
        <v>250</v>
      </c>
      <c r="R164" s="3" t="s">
        <v>49</v>
      </c>
      <c r="S164" s="3">
        <v>5</v>
      </c>
      <c r="T164" s="3">
        <v>0</v>
      </c>
      <c r="U164" s="25">
        <v>25000</v>
      </c>
      <c r="V164" s="3">
        <v>0</v>
      </c>
      <c r="W164" s="3">
        <v>0</v>
      </c>
      <c r="X164" s="3">
        <v>0</v>
      </c>
      <c r="Y164" s="3" t="s">
        <v>43</v>
      </c>
      <c r="Z164" s="3">
        <v>10</v>
      </c>
      <c r="AA164" s="3">
        <f t="shared" si="34"/>
        <v>90</v>
      </c>
      <c r="AB164" s="3">
        <v>6</v>
      </c>
      <c r="AC164" s="3">
        <f t="shared" si="35"/>
        <v>480</v>
      </c>
      <c r="AD164" s="3">
        <v>170</v>
      </c>
      <c r="AE164" s="3">
        <f t="shared" si="36"/>
        <v>340</v>
      </c>
      <c r="AF164" s="3">
        <v>90</v>
      </c>
      <c r="AG164" s="3">
        <f t="shared" si="37"/>
        <v>360</v>
      </c>
      <c r="AH164" s="3">
        <v>0</v>
      </c>
      <c r="AI164" s="3">
        <f t="shared" si="38"/>
        <v>0</v>
      </c>
      <c r="AJ164" s="3">
        <v>0</v>
      </c>
      <c r="AK164" s="3">
        <f t="shared" si="39"/>
        <v>0</v>
      </c>
      <c r="AL164" s="3">
        <v>0</v>
      </c>
      <c r="AM164" s="3">
        <f t="shared" si="40"/>
        <v>0</v>
      </c>
      <c r="AN164" s="3">
        <v>0</v>
      </c>
      <c r="AO164" s="3">
        <f t="shared" si="41"/>
        <v>0</v>
      </c>
      <c r="AP164" s="3">
        <v>0</v>
      </c>
      <c r="AQ164" s="3">
        <f t="shared" si="42"/>
        <v>0</v>
      </c>
      <c r="AR164" s="3">
        <v>0</v>
      </c>
      <c r="AS164" s="3">
        <f t="shared" si="43"/>
        <v>0</v>
      </c>
      <c r="AT164" s="3">
        <v>0</v>
      </c>
      <c r="AU164" s="3">
        <f t="shared" si="44"/>
        <v>0</v>
      </c>
      <c r="AV164" s="3">
        <v>0</v>
      </c>
      <c r="AW164" s="3">
        <f t="shared" si="45"/>
        <v>0</v>
      </c>
      <c r="AX164" s="18" t="s">
        <v>915</v>
      </c>
      <c r="AY164" s="24">
        <f t="shared" si="46"/>
        <v>1270</v>
      </c>
      <c r="AZ164" s="24">
        <f t="shared" si="47"/>
        <v>26270</v>
      </c>
      <c r="BA164" s="6" t="s">
        <v>916</v>
      </c>
      <c r="BB164" s="3" t="s">
        <v>917</v>
      </c>
      <c r="BC164" s="6" t="s">
        <v>918</v>
      </c>
      <c r="BD164" s="3"/>
      <c r="BE164" s="3"/>
      <c r="BF164" s="3"/>
      <c r="BG164" s="3"/>
      <c r="BH164" s="3" t="s">
        <v>426</v>
      </c>
      <c r="BI164" s="3">
        <v>492181321</v>
      </c>
      <c r="BJ164" s="3" t="s">
        <v>919</v>
      </c>
      <c r="BK164" s="4">
        <v>45812.558437500003</v>
      </c>
      <c r="BL164" s="3"/>
      <c r="BM164" s="3"/>
      <c r="BN164" s="3" t="s">
        <v>44</v>
      </c>
      <c r="BO164" s="3" t="s">
        <v>45</v>
      </c>
      <c r="BP164" s="3" t="s">
        <v>46</v>
      </c>
      <c r="BQ164" s="3"/>
      <c r="BR164" s="3">
        <v>163</v>
      </c>
    </row>
    <row r="165" spans="1:70" x14ac:dyDescent="0.45">
      <c r="A165" s="2">
        <v>45810.976440300918</v>
      </c>
      <c r="B165" s="2">
        <v>45812.434893703707</v>
      </c>
      <c r="D165" s="17">
        <v>45810</v>
      </c>
      <c r="E165" s="3" t="s">
        <v>421</v>
      </c>
      <c r="F165" s="3" t="s">
        <v>41</v>
      </c>
      <c r="G165" s="3">
        <v>23</v>
      </c>
      <c r="H165" s="3">
        <v>5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 t="s">
        <v>1476</v>
      </c>
      <c r="O165" s="3">
        <v>48</v>
      </c>
      <c r="P165" s="3">
        <v>4</v>
      </c>
      <c r="Q165" s="3">
        <f t="shared" si="33"/>
        <v>192</v>
      </c>
      <c r="R165" s="3" t="s">
        <v>49</v>
      </c>
      <c r="S165" s="3">
        <v>4</v>
      </c>
      <c r="T165" s="3">
        <v>0</v>
      </c>
      <c r="U165" s="25">
        <v>19200</v>
      </c>
      <c r="V165" s="3">
        <v>0</v>
      </c>
      <c r="W165" s="3">
        <v>0</v>
      </c>
      <c r="X165" s="3">
        <v>0</v>
      </c>
      <c r="Y165" s="3" t="s">
        <v>43</v>
      </c>
      <c r="Z165" s="3">
        <v>30</v>
      </c>
      <c r="AA165" s="3">
        <f t="shared" si="34"/>
        <v>270</v>
      </c>
      <c r="AB165" s="3">
        <v>16</v>
      </c>
      <c r="AC165" s="3">
        <f t="shared" si="35"/>
        <v>1280</v>
      </c>
      <c r="AD165" s="3">
        <v>170</v>
      </c>
      <c r="AE165" s="3">
        <f t="shared" si="36"/>
        <v>340</v>
      </c>
      <c r="AF165" s="3">
        <v>72</v>
      </c>
      <c r="AG165" s="3">
        <f t="shared" si="37"/>
        <v>288</v>
      </c>
      <c r="AH165" s="3">
        <v>0</v>
      </c>
      <c r="AI165" s="3">
        <f t="shared" si="38"/>
        <v>0</v>
      </c>
      <c r="AJ165" s="3">
        <v>0</v>
      </c>
      <c r="AK165" s="3">
        <f t="shared" si="39"/>
        <v>0</v>
      </c>
      <c r="AL165" s="3">
        <v>0</v>
      </c>
      <c r="AM165" s="3">
        <f t="shared" si="40"/>
        <v>0</v>
      </c>
      <c r="AN165" s="3">
        <v>0</v>
      </c>
      <c r="AO165" s="3">
        <f t="shared" si="41"/>
        <v>0</v>
      </c>
      <c r="AP165" s="3">
        <v>0</v>
      </c>
      <c r="AQ165" s="3">
        <f t="shared" si="42"/>
        <v>0</v>
      </c>
      <c r="AR165" s="3">
        <v>0</v>
      </c>
      <c r="AS165" s="3">
        <f t="shared" si="43"/>
        <v>0</v>
      </c>
      <c r="AT165" s="3">
        <v>0</v>
      </c>
      <c r="AU165" s="3">
        <f t="shared" si="44"/>
        <v>0</v>
      </c>
      <c r="AV165" s="3">
        <v>0</v>
      </c>
      <c r="AW165" s="3">
        <f t="shared" si="45"/>
        <v>0</v>
      </c>
      <c r="AX165" s="18" t="s">
        <v>920</v>
      </c>
      <c r="AY165" s="24">
        <f t="shared" si="46"/>
        <v>2178</v>
      </c>
      <c r="AZ165" s="24">
        <f t="shared" si="47"/>
        <v>21378</v>
      </c>
      <c r="BA165" s="6" t="s">
        <v>921</v>
      </c>
      <c r="BB165" s="3" t="s">
        <v>922</v>
      </c>
      <c r="BC165" s="6" t="s">
        <v>923</v>
      </c>
      <c r="BD165" s="3"/>
      <c r="BE165" s="3"/>
      <c r="BF165" s="3"/>
      <c r="BG165" s="3"/>
      <c r="BH165" s="3" t="s">
        <v>426</v>
      </c>
      <c r="BI165" s="3">
        <v>492182329</v>
      </c>
      <c r="BJ165" s="3" t="s">
        <v>924</v>
      </c>
      <c r="BK165" s="4">
        <v>45812.55945601852</v>
      </c>
      <c r="BL165" s="3"/>
      <c r="BM165" s="3"/>
      <c r="BN165" s="3" t="s">
        <v>44</v>
      </c>
      <c r="BO165" s="3" t="s">
        <v>45</v>
      </c>
      <c r="BP165" s="3" t="s">
        <v>46</v>
      </c>
      <c r="BQ165" s="3"/>
      <c r="BR165" s="3">
        <v>164</v>
      </c>
    </row>
    <row r="166" spans="1:70" x14ac:dyDescent="0.45">
      <c r="A166" s="2">
        <v>45810.978046365737</v>
      </c>
      <c r="B166" s="2">
        <v>45812.435839849539</v>
      </c>
      <c r="D166" s="17">
        <v>45810</v>
      </c>
      <c r="E166" s="3" t="s">
        <v>421</v>
      </c>
      <c r="F166" s="3" t="s">
        <v>41</v>
      </c>
      <c r="G166" s="3">
        <v>23</v>
      </c>
      <c r="H166" s="3">
        <v>6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 t="s">
        <v>1477</v>
      </c>
      <c r="O166" s="3">
        <v>48</v>
      </c>
      <c r="P166" s="3">
        <v>3</v>
      </c>
      <c r="Q166" s="3">
        <f t="shared" si="33"/>
        <v>144</v>
      </c>
      <c r="R166" s="3" t="s">
        <v>49</v>
      </c>
      <c r="S166" s="3">
        <v>3</v>
      </c>
      <c r="T166" s="3">
        <v>0</v>
      </c>
      <c r="U166" s="25">
        <v>14400</v>
      </c>
      <c r="V166" s="3">
        <v>0</v>
      </c>
      <c r="W166" s="3">
        <v>0</v>
      </c>
      <c r="X166" s="3">
        <v>0</v>
      </c>
      <c r="Y166" s="3" t="s">
        <v>43</v>
      </c>
      <c r="Z166" s="3">
        <v>12</v>
      </c>
      <c r="AA166" s="3">
        <f t="shared" si="34"/>
        <v>108</v>
      </c>
      <c r="AB166" s="3">
        <v>9</v>
      </c>
      <c r="AC166" s="3">
        <f t="shared" si="35"/>
        <v>720</v>
      </c>
      <c r="AD166" s="3">
        <v>120</v>
      </c>
      <c r="AE166" s="3">
        <f t="shared" si="36"/>
        <v>240</v>
      </c>
      <c r="AF166" s="3">
        <v>72</v>
      </c>
      <c r="AG166" s="3">
        <f t="shared" si="37"/>
        <v>288</v>
      </c>
      <c r="AH166" s="3">
        <v>0</v>
      </c>
      <c r="AI166" s="3">
        <f t="shared" si="38"/>
        <v>0</v>
      </c>
      <c r="AJ166" s="3">
        <v>0</v>
      </c>
      <c r="AK166" s="3">
        <f t="shared" si="39"/>
        <v>0</v>
      </c>
      <c r="AL166" s="3">
        <v>0</v>
      </c>
      <c r="AM166" s="3">
        <f t="shared" si="40"/>
        <v>0</v>
      </c>
      <c r="AN166" s="3">
        <v>0</v>
      </c>
      <c r="AO166" s="3">
        <f t="shared" si="41"/>
        <v>0</v>
      </c>
      <c r="AP166" s="3">
        <v>0</v>
      </c>
      <c r="AQ166" s="3">
        <f t="shared" si="42"/>
        <v>0</v>
      </c>
      <c r="AR166" s="3">
        <v>0</v>
      </c>
      <c r="AS166" s="3">
        <f t="shared" si="43"/>
        <v>0</v>
      </c>
      <c r="AT166" s="3">
        <v>0</v>
      </c>
      <c r="AU166" s="3">
        <f t="shared" si="44"/>
        <v>0</v>
      </c>
      <c r="AV166" s="3">
        <v>0</v>
      </c>
      <c r="AW166" s="3">
        <f t="shared" si="45"/>
        <v>0</v>
      </c>
      <c r="AX166" s="18" t="s">
        <v>925</v>
      </c>
      <c r="AY166" s="24">
        <f t="shared" si="46"/>
        <v>1356</v>
      </c>
      <c r="AZ166" s="24">
        <f t="shared" si="47"/>
        <v>15756</v>
      </c>
      <c r="BA166" s="6" t="s">
        <v>926</v>
      </c>
      <c r="BB166" s="3" t="s">
        <v>927</v>
      </c>
      <c r="BC166" s="6" t="s">
        <v>928</v>
      </c>
      <c r="BD166" s="3"/>
      <c r="BE166" s="3"/>
      <c r="BF166" s="3"/>
      <c r="BG166" s="3"/>
      <c r="BH166" s="3" t="s">
        <v>426</v>
      </c>
      <c r="BI166" s="3">
        <v>492188821</v>
      </c>
      <c r="BJ166" s="3" t="s">
        <v>929</v>
      </c>
      <c r="BK166" s="4">
        <v>45812.566087962958</v>
      </c>
      <c r="BL166" s="3"/>
      <c r="BM166" s="3"/>
      <c r="BN166" s="3" t="s">
        <v>44</v>
      </c>
      <c r="BO166" s="3" t="s">
        <v>45</v>
      </c>
      <c r="BP166" s="3" t="s">
        <v>46</v>
      </c>
      <c r="BQ166" s="3"/>
      <c r="BR166" s="3">
        <v>165</v>
      </c>
    </row>
    <row r="167" spans="1:70" x14ac:dyDescent="0.45">
      <c r="A167" s="2">
        <v>45810.985332476848</v>
      </c>
      <c r="B167" s="2">
        <v>45812.436741041667</v>
      </c>
      <c r="D167" s="17">
        <v>45810</v>
      </c>
      <c r="E167" s="3" t="s">
        <v>421</v>
      </c>
      <c r="F167" s="3" t="s">
        <v>41</v>
      </c>
      <c r="G167" s="3">
        <v>23</v>
      </c>
      <c r="H167" s="3">
        <v>7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 t="s">
        <v>1478</v>
      </c>
      <c r="O167" s="3">
        <v>48</v>
      </c>
      <c r="P167" s="3">
        <v>3</v>
      </c>
      <c r="Q167" s="3">
        <f t="shared" si="33"/>
        <v>144</v>
      </c>
      <c r="R167" s="3" t="s">
        <v>49</v>
      </c>
      <c r="S167" s="3">
        <v>3</v>
      </c>
      <c r="T167" s="3">
        <v>0</v>
      </c>
      <c r="U167" s="25">
        <v>14400</v>
      </c>
      <c r="V167" s="3">
        <v>0</v>
      </c>
      <c r="W167" s="3">
        <v>0</v>
      </c>
      <c r="X167" s="3">
        <v>0</v>
      </c>
      <c r="Y167" s="3" t="s">
        <v>43</v>
      </c>
      <c r="Z167" s="3">
        <v>12</v>
      </c>
      <c r="AA167" s="3">
        <f t="shared" si="34"/>
        <v>108</v>
      </c>
      <c r="AB167" s="3">
        <v>6</v>
      </c>
      <c r="AC167" s="3">
        <f t="shared" si="35"/>
        <v>480</v>
      </c>
      <c r="AD167" s="3">
        <v>170</v>
      </c>
      <c r="AE167" s="3">
        <f t="shared" si="36"/>
        <v>340</v>
      </c>
      <c r="AF167" s="3">
        <v>72</v>
      </c>
      <c r="AG167" s="3">
        <f t="shared" si="37"/>
        <v>288</v>
      </c>
      <c r="AH167" s="3">
        <v>0</v>
      </c>
      <c r="AI167" s="3">
        <f t="shared" si="38"/>
        <v>0</v>
      </c>
      <c r="AJ167" s="3">
        <v>0</v>
      </c>
      <c r="AK167" s="3">
        <f t="shared" si="39"/>
        <v>0</v>
      </c>
      <c r="AL167" s="3">
        <v>0</v>
      </c>
      <c r="AM167" s="3">
        <f t="shared" si="40"/>
        <v>0</v>
      </c>
      <c r="AN167" s="3">
        <v>0</v>
      </c>
      <c r="AO167" s="3">
        <f t="shared" si="41"/>
        <v>0</v>
      </c>
      <c r="AP167" s="3">
        <v>0</v>
      </c>
      <c r="AQ167" s="3">
        <f t="shared" si="42"/>
        <v>0</v>
      </c>
      <c r="AR167" s="3">
        <v>0</v>
      </c>
      <c r="AS167" s="3">
        <f t="shared" si="43"/>
        <v>0</v>
      </c>
      <c r="AT167" s="3">
        <v>0</v>
      </c>
      <c r="AU167" s="3">
        <f t="shared" si="44"/>
        <v>0</v>
      </c>
      <c r="AV167" s="3">
        <v>0</v>
      </c>
      <c r="AW167" s="3">
        <f t="shared" si="45"/>
        <v>0</v>
      </c>
      <c r="AX167" s="18" t="s">
        <v>930</v>
      </c>
      <c r="AY167" s="24">
        <f t="shared" si="46"/>
        <v>1216</v>
      </c>
      <c r="AZ167" s="24">
        <f t="shared" si="47"/>
        <v>15616</v>
      </c>
      <c r="BA167" s="6" t="s">
        <v>931</v>
      </c>
      <c r="BB167" s="3" t="s">
        <v>932</v>
      </c>
      <c r="BC167" s="6" t="s">
        <v>933</v>
      </c>
      <c r="BD167" s="3"/>
      <c r="BE167" s="3"/>
      <c r="BF167" s="3"/>
      <c r="BG167" s="3"/>
      <c r="BH167" s="3" t="s">
        <v>426</v>
      </c>
      <c r="BI167" s="3">
        <v>492188863</v>
      </c>
      <c r="BJ167" s="3" t="s">
        <v>934</v>
      </c>
      <c r="BK167" s="4">
        <v>45812.566134259258</v>
      </c>
      <c r="BL167" s="3"/>
      <c r="BM167" s="3"/>
      <c r="BN167" s="3" t="s">
        <v>44</v>
      </c>
      <c r="BO167" s="3" t="s">
        <v>45</v>
      </c>
      <c r="BP167" s="3" t="s">
        <v>46</v>
      </c>
      <c r="BQ167" s="3"/>
      <c r="BR167" s="3">
        <v>166</v>
      </c>
    </row>
    <row r="168" spans="1:70" x14ac:dyDescent="0.45">
      <c r="A168" s="2">
        <v>45810.986851643524</v>
      </c>
      <c r="B168" s="2">
        <v>45812.437199351851</v>
      </c>
      <c r="D168" s="17">
        <v>45810</v>
      </c>
      <c r="E168" s="3" t="s">
        <v>421</v>
      </c>
      <c r="F168" s="3" t="s">
        <v>41</v>
      </c>
      <c r="G168" s="3">
        <v>23</v>
      </c>
      <c r="H168" s="3">
        <v>8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 t="s">
        <v>1479</v>
      </c>
      <c r="O168" s="3">
        <v>60</v>
      </c>
      <c r="P168" s="3">
        <v>5</v>
      </c>
      <c r="Q168" s="3">
        <f t="shared" si="33"/>
        <v>300</v>
      </c>
      <c r="R168" s="3" t="s">
        <v>49</v>
      </c>
      <c r="S168" s="3">
        <v>4</v>
      </c>
      <c r="T168" s="3">
        <v>0</v>
      </c>
      <c r="U168" s="25">
        <f t="shared" ref="U168:U169" si="51">Q168*350</f>
        <v>105000</v>
      </c>
      <c r="V168" s="3">
        <v>0</v>
      </c>
      <c r="W168" s="3">
        <v>0</v>
      </c>
      <c r="X168" s="3">
        <v>0</v>
      </c>
      <c r="Y168" s="3" t="s">
        <v>518</v>
      </c>
      <c r="Z168" s="3">
        <v>0</v>
      </c>
      <c r="AA168" s="3">
        <f t="shared" si="34"/>
        <v>0</v>
      </c>
      <c r="AB168" s="3">
        <v>0</v>
      </c>
      <c r="AC168" s="3">
        <f t="shared" si="35"/>
        <v>0</v>
      </c>
      <c r="AD168" s="3">
        <v>0</v>
      </c>
      <c r="AE168" s="3">
        <f t="shared" si="36"/>
        <v>0</v>
      </c>
      <c r="AF168" s="3">
        <v>0</v>
      </c>
      <c r="AG168" s="3">
        <f t="shared" si="37"/>
        <v>0</v>
      </c>
      <c r="AH168" s="3">
        <v>0</v>
      </c>
      <c r="AI168" s="3">
        <f t="shared" si="38"/>
        <v>0</v>
      </c>
      <c r="AJ168" s="3">
        <v>0</v>
      </c>
      <c r="AK168" s="3">
        <f t="shared" si="39"/>
        <v>0</v>
      </c>
      <c r="AL168" s="3">
        <v>0</v>
      </c>
      <c r="AM168" s="3">
        <f t="shared" si="40"/>
        <v>0</v>
      </c>
      <c r="AN168" s="3">
        <v>0</v>
      </c>
      <c r="AO168" s="3">
        <f t="shared" si="41"/>
        <v>0</v>
      </c>
      <c r="AP168" s="3">
        <v>0</v>
      </c>
      <c r="AQ168" s="3">
        <f t="shared" si="42"/>
        <v>0</v>
      </c>
      <c r="AR168" s="3">
        <v>0</v>
      </c>
      <c r="AS168" s="3">
        <f t="shared" si="43"/>
        <v>0</v>
      </c>
      <c r="AT168" s="3">
        <v>350</v>
      </c>
      <c r="AU168" s="3">
        <f t="shared" si="44"/>
        <v>1750</v>
      </c>
      <c r="AV168" s="3">
        <v>0</v>
      </c>
      <c r="AW168" s="3">
        <f t="shared" si="45"/>
        <v>0</v>
      </c>
      <c r="AX168" s="18" t="s">
        <v>935</v>
      </c>
      <c r="AY168" s="24">
        <f t="shared" si="46"/>
        <v>1750</v>
      </c>
      <c r="AZ168" s="24">
        <f t="shared" si="47"/>
        <v>106750</v>
      </c>
      <c r="BA168" s="6" t="s">
        <v>936</v>
      </c>
      <c r="BB168" s="3" t="s">
        <v>937</v>
      </c>
      <c r="BC168" s="6" t="s">
        <v>938</v>
      </c>
      <c r="BD168" s="3"/>
      <c r="BE168" s="3"/>
      <c r="BF168" s="3"/>
      <c r="BG168" s="3"/>
      <c r="BH168" s="3" t="s">
        <v>426</v>
      </c>
      <c r="BI168" s="3">
        <v>492188923</v>
      </c>
      <c r="BJ168" s="3" t="s">
        <v>939</v>
      </c>
      <c r="BK168" s="4">
        <v>45812.566192129627</v>
      </c>
      <c r="BL168" s="3"/>
      <c r="BM168" s="3"/>
      <c r="BN168" s="3" t="s">
        <v>44</v>
      </c>
      <c r="BO168" s="3" t="s">
        <v>45</v>
      </c>
      <c r="BP168" s="3" t="s">
        <v>46</v>
      </c>
      <c r="BQ168" s="3"/>
      <c r="BR168" s="3">
        <v>167</v>
      </c>
    </row>
    <row r="169" spans="1:70" x14ac:dyDescent="0.45">
      <c r="A169" s="2">
        <v>45810.988504907407</v>
      </c>
      <c r="B169" s="2">
        <v>45812.437734606479</v>
      </c>
      <c r="D169" s="17">
        <v>45810</v>
      </c>
      <c r="E169" s="3" t="s">
        <v>421</v>
      </c>
      <c r="F169" s="3" t="s">
        <v>41</v>
      </c>
      <c r="G169" s="3">
        <v>23</v>
      </c>
      <c r="H169" s="3">
        <v>9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 t="s">
        <v>1480</v>
      </c>
      <c r="O169" s="3">
        <v>60</v>
      </c>
      <c r="P169" s="3">
        <v>4</v>
      </c>
      <c r="Q169" s="3">
        <f t="shared" si="33"/>
        <v>240</v>
      </c>
      <c r="R169" s="3" t="s">
        <v>49</v>
      </c>
      <c r="S169" s="3">
        <v>4</v>
      </c>
      <c r="T169" s="3">
        <v>0</v>
      </c>
      <c r="U169" s="25">
        <f t="shared" si="51"/>
        <v>84000</v>
      </c>
      <c r="V169" s="3">
        <v>0</v>
      </c>
      <c r="W169" s="3">
        <v>0</v>
      </c>
      <c r="X169" s="3">
        <v>0</v>
      </c>
      <c r="Y169" s="3" t="s">
        <v>518</v>
      </c>
      <c r="Z169" s="3">
        <v>0</v>
      </c>
      <c r="AA169" s="3">
        <f t="shared" si="34"/>
        <v>0</v>
      </c>
      <c r="AB169" s="3">
        <v>0</v>
      </c>
      <c r="AC169" s="3">
        <f t="shared" si="35"/>
        <v>0</v>
      </c>
      <c r="AD169" s="3">
        <v>0</v>
      </c>
      <c r="AE169" s="3">
        <f t="shared" si="36"/>
        <v>0</v>
      </c>
      <c r="AF169" s="3">
        <v>0</v>
      </c>
      <c r="AG169" s="3">
        <f t="shared" si="37"/>
        <v>0</v>
      </c>
      <c r="AH169" s="3">
        <v>0</v>
      </c>
      <c r="AI169" s="3">
        <f t="shared" si="38"/>
        <v>0</v>
      </c>
      <c r="AJ169" s="3">
        <v>0</v>
      </c>
      <c r="AK169" s="3">
        <f t="shared" si="39"/>
        <v>0</v>
      </c>
      <c r="AL169" s="3">
        <v>0</v>
      </c>
      <c r="AM169" s="3">
        <f t="shared" si="40"/>
        <v>0</v>
      </c>
      <c r="AN169" s="3">
        <v>0</v>
      </c>
      <c r="AO169" s="3">
        <f t="shared" si="41"/>
        <v>0</v>
      </c>
      <c r="AP169" s="3">
        <v>0</v>
      </c>
      <c r="AQ169" s="3">
        <f t="shared" si="42"/>
        <v>0</v>
      </c>
      <c r="AR169" s="3">
        <v>0</v>
      </c>
      <c r="AS169" s="3">
        <f t="shared" si="43"/>
        <v>0</v>
      </c>
      <c r="AT169" s="3">
        <v>350</v>
      </c>
      <c r="AU169" s="3">
        <f t="shared" si="44"/>
        <v>1750</v>
      </c>
      <c r="AV169" s="3">
        <v>0</v>
      </c>
      <c r="AW169" s="3">
        <f t="shared" si="45"/>
        <v>0</v>
      </c>
      <c r="AX169" s="18" t="s">
        <v>940</v>
      </c>
      <c r="AY169" s="24">
        <f t="shared" si="46"/>
        <v>1750</v>
      </c>
      <c r="AZ169" s="24">
        <f t="shared" si="47"/>
        <v>85750</v>
      </c>
      <c r="BA169" s="6" t="s">
        <v>941</v>
      </c>
      <c r="BB169" s="3" t="s">
        <v>942</v>
      </c>
      <c r="BC169" s="6" t="s">
        <v>943</v>
      </c>
      <c r="BD169" s="3"/>
      <c r="BE169" s="3"/>
      <c r="BF169" s="3"/>
      <c r="BG169" s="3"/>
      <c r="BH169" s="3" t="s">
        <v>426</v>
      </c>
      <c r="BI169" s="3">
        <v>492188991</v>
      </c>
      <c r="BJ169" s="3" t="s">
        <v>944</v>
      </c>
      <c r="BK169" s="4">
        <v>45812.566261574073</v>
      </c>
      <c r="BL169" s="3"/>
      <c r="BM169" s="3"/>
      <c r="BN169" s="3" t="s">
        <v>44</v>
      </c>
      <c r="BO169" s="3" t="s">
        <v>45</v>
      </c>
      <c r="BP169" s="3" t="s">
        <v>46</v>
      </c>
      <c r="BQ169" s="3"/>
      <c r="BR169" s="3">
        <v>168</v>
      </c>
    </row>
    <row r="170" spans="1:70" x14ac:dyDescent="0.45">
      <c r="A170" s="2">
        <v>45810.989350416668</v>
      </c>
      <c r="B170" s="2">
        <v>45812.439202627313</v>
      </c>
      <c r="D170" s="17">
        <v>45810</v>
      </c>
      <c r="E170" s="3" t="s">
        <v>421</v>
      </c>
      <c r="F170" s="3" t="s">
        <v>41</v>
      </c>
      <c r="G170" s="3">
        <v>23</v>
      </c>
      <c r="H170" s="3">
        <v>10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 t="s">
        <v>1481</v>
      </c>
      <c r="O170" s="3">
        <v>60</v>
      </c>
      <c r="P170" s="3">
        <v>4</v>
      </c>
      <c r="Q170" s="3">
        <f t="shared" si="33"/>
        <v>240</v>
      </c>
      <c r="R170" s="3" t="s">
        <v>49</v>
      </c>
      <c r="S170" s="3">
        <v>4</v>
      </c>
      <c r="T170" s="3">
        <v>0</v>
      </c>
      <c r="U170" s="25">
        <v>24000</v>
      </c>
      <c r="V170" s="3">
        <v>0</v>
      </c>
      <c r="W170" s="3">
        <v>0</v>
      </c>
      <c r="X170" s="3">
        <v>0</v>
      </c>
      <c r="Y170" s="3" t="s">
        <v>43</v>
      </c>
      <c r="Z170" s="3">
        <v>20</v>
      </c>
      <c r="AA170" s="3">
        <f t="shared" si="34"/>
        <v>180</v>
      </c>
      <c r="AB170" s="3">
        <v>5</v>
      </c>
      <c r="AC170" s="3">
        <f t="shared" si="35"/>
        <v>400</v>
      </c>
      <c r="AD170" s="3">
        <v>75</v>
      </c>
      <c r="AE170" s="3">
        <f t="shared" si="36"/>
        <v>150</v>
      </c>
      <c r="AF170" s="3">
        <v>72</v>
      </c>
      <c r="AG170" s="3">
        <f t="shared" si="37"/>
        <v>288</v>
      </c>
      <c r="AH170" s="3">
        <v>0</v>
      </c>
      <c r="AI170" s="3">
        <f t="shared" si="38"/>
        <v>0</v>
      </c>
      <c r="AJ170" s="3">
        <v>0</v>
      </c>
      <c r="AK170" s="3">
        <f t="shared" si="39"/>
        <v>0</v>
      </c>
      <c r="AL170" s="3">
        <v>0</v>
      </c>
      <c r="AM170" s="3">
        <f t="shared" si="40"/>
        <v>0</v>
      </c>
      <c r="AN170" s="3">
        <v>0</v>
      </c>
      <c r="AO170" s="3">
        <f t="shared" si="41"/>
        <v>0</v>
      </c>
      <c r="AP170" s="3">
        <v>0</v>
      </c>
      <c r="AQ170" s="3">
        <f t="shared" si="42"/>
        <v>0</v>
      </c>
      <c r="AR170" s="3">
        <v>0</v>
      </c>
      <c r="AS170" s="3">
        <f t="shared" si="43"/>
        <v>0</v>
      </c>
      <c r="AT170" s="3">
        <v>0</v>
      </c>
      <c r="AU170" s="3">
        <f t="shared" si="44"/>
        <v>0</v>
      </c>
      <c r="AV170" s="3">
        <v>0</v>
      </c>
      <c r="AW170" s="3">
        <f t="shared" si="45"/>
        <v>0</v>
      </c>
      <c r="AX170" s="18" t="s">
        <v>945</v>
      </c>
      <c r="AY170" s="24">
        <f t="shared" si="46"/>
        <v>1018</v>
      </c>
      <c r="AZ170" s="24">
        <f t="shared" si="47"/>
        <v>25018</v>
      </c>
      <c r="BA170" s="6" t="s">
        <v>946</v>
      </c>
      <c r="BB170" s="3" t="s">
        <v>947</v>
      </c>
      <c r="BC170" s="6" t="s">
        <v>948</v>
      </c>
      <c r="BD170" s="3"/>
      <c r="BE170" s="3"/>
      <c r="BF170" s="3"/>
      <c r="BG170" s="3"/>
      <c r="BH170" s="3" t="s">
        <v>426</v>
      </c>
      <c r="BI170" s="3">
        <v>492189049</v>
      </c>
      <c r="BJ170" s="3" t="s">
        <v>949</v>
      </c>
      <c r="BK170" s="4">
        <v>45812.566319444442</v>
      </c>
      <c r="BL170" s="3"/>
      <c r="BM170" s="3"/>
      <c r="BN170" s="3" t="s">
        <v>44</v>
      </c>
      <c r="BO170" s="3" t="s">
        <v>45</v>
      </c>
      <c r="BP170" s="3" t="s">
        <v>46</v>
      </c>
      <c r="BQ170" s="3"/>
      <c r="BR170" s="3">
        <v>169</v>
      </c>
    </row>
    <row r="171" spans="1:70" x14ac:dyDescent="0.45">
      <c r="A171" s="2">
        <v>45810.993667662027</v>
      </c>
      <c r="B171" s="2">
        <v>45812.439814224534</v>
      </c>
      <c r="D171" s="17">
        <v>45810</v>
      </c>
      <c r="E171" s="3" t="s">
        <v>421</v>
      </c>
      <c r="F171" s="3" t="s">
        <v>41</v>
      </c>
      <c r="G171" s="3">
        <v>23</v>
      </c>
      <c r="H171" s="3">
        <v>11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 t="s">
        <v>1482</v>
      </c>
      <c r="O171" s="3">
        <v>75</v>
      </c>
      <c r="P171" s="3">
        <v>4</v>
      </c>
      <c r="Q171" s="3">
        <f t="shared" si="33"/>
        <v>300</v>
      </c>
      <c r="R171" s="3" t="s">
        <v>49</v>
      </c>
      <c r="S171" s="3">
        <v>4</v>
      </c>
      <c r="T171" s="3">
        <v>0</v>
      </c>
      <c r="U171" s="25">
        <v>30000</v>
      </c>
      <c r="V171" s="3">
        <v>0</v>
      </c>
      <c r="W171" s="3">
        <v>0</v>
      </c>
      <c r="X171" s="3">
        <v>0</v>
      </c>
      <c r="Y171" s="3" t="s">
        <v>43</v>
      </c>
      <c r="Z171" s="3">
        <v>15</v>
      </c>
      <c r="AA171" s="3">
        <f t="shared" si="34"/>
        <v>135</v>
      </c>
      <c r="AB171" s="3">
        <v>5</v>
      </c>
      <c r="AC171" s="3">
        <f t="shared" si="35"/>
        <v>400</v>
      </c>
      <c r="AD171" s="3">
        <v>145</v>
      </c>
      <c r="AE171" s="3">
        <f t="shared" si="36"/>
        <v>290</v>
      </c>
      <c r="AF171" s="3">
        <v>90</v>
      </c>
      <c r="AG171" s="3">
        <f t="shared" si="37"/>
        <v>360</v>
      </c>
      <c r="AH171" s="3">
        <v>0</v>
      </c>
      <c r="AI171" s="3">
        <f t="shared" si="38"/>
        <v>0</v>
      </c>
      <c r="AJ171" s="3">
        <v>0</v>
      </c>
      <c r="AK171" s="3">
        <f t="shared" si="39"/>
        <v>0</v>
      </c>
      <c r="AL171" s="3">
        <v>0</v>
      </c>
      <c r="AM171" s="3">
        <f t="shared" si="40"/>
        <v>0</v>
      </c>
      <c r="AN171" s="3">
        <v>0</v>
      </c>
      <c r="AO171" s="3">
        <f t="shared" si="41"/>
        <v>0</v>
      </c>
      <c r="AP171" s="3">
        <v>0</v>
      </c>
      <c r="AQ171" s="3">
        <f t="shared" si="42"/>
        <v>0</v>
      </c>
      <c r="AR171" s="3">
        <v>0</v>
      </c>
      <c r="AS171" s="3">
        <f t="shared" si="43"/>
        <v>0</v>
      </c>
      <c r="AT171" s="3">
        <v>0</v>
      </c>
      <c r="AU171" s="3">
        <f t="shared" si="44"/>
        <v>0</v>
      </c>
      <c r="AV171" s="3">
        <v>0</v>
      </c>
      <c r="AW171" s="3">
        <f t="shared" si="45"/>
        <v>0</v>
      </c>
      <c r="AX171" s="18" t="s">
        <v>950</v>
      </c>
      <c r="AY171" s="24">
        <f t="shared" si="46"/>
        <v>1185</v>
      </c>
      <c r="AZ171" s="24">
        <f t="shared" si="47"/>
        <v>31185</v>
      </c>
      <c r="BA171" s="6" t="s">
        <v>951</v>
      </c>
      <c r="BB171" s="3" t="s">
        <v>952</v>
      </c>
      <c r="BC171" s="6" t="s">
        <v>953</v>
      </c>
      <c r="BD171" s="3"/>
      <c r="BE171" s="3"/>
      <c r="BF171" s="3"/>
      <c r="BG171" s="3"/>
      <c r="BH171" s="3" t="s">
        <v>426</v>
      </c>
      <c r="BI171" s="3">
        <v>492189114</v>
      </c>
      <c r="BJ171" s="3" t="s">
        <v>954</v>
      </c>
      <c r="BK171" s="4">
        <v>45812.566388888888</v>
      </c>
      <c r="BL171" s="3"/>
      <c r="BM171" s="3"/>
      <c r="BN171" s="3" t="s">
        <v>44</v>
      </c>
      <c r="BO171" s="3" t="s">
        <v>45</v>
      </c>
      <c r="BP171" s="3" t="s">
        <v>46</v>
      </c>
      <c r="BQ171" s="3"/>
      <c r="BR171" s="3">
        <v>170</v>
      </c>
    </row>
    <row r="172" spans="1:70" x14ac:dyDescent="0.45">
      <c r="A172" s="2">
        <v>45810.994946087972</v>
      </c>
      <c r="B172" s="2">
        <v>45812.440342685193</v>
      </c>
      <c r="D172" s="17">
        <v>45810</v>
      </c>
      <c r="E172" s="3" t="s">
        <v>421</v>
      </c>
      <c r="F172" s="3" t="s">
        <v>41</v>
      </c>
      <c r="G172" s="3">
        <v>23</v>
      </c>
      <c r="H172" s="3">
        <v>12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 t="s">
        <v>1483</v>
      </c>
      <c r="O172" s="3">
        <v>80</v>
      </c>
      <c r="P172" s="3">
        <v>3</v>
      </c>
      <c r="Q172" s="3">
        <f t="shared" si="33"/>
        <v>240</v>
      </c>
      <c r="R172" s="3" t="s">
        <v>49</v>
      </c>
      <c r="S172" s="3">
        <v>3</v>
      </c>
      <c r="T172" s="3">
        <v>0</v>
      </c>
      <c r="U172" s="25">
        <v>24000</v>
      </c>
      <c r="V172" s="3">
        <v>0</v>
      </c>
      <c r="W172" s="3">
        <v>0</v>
      </c>
      <c r="X172" s="3">
        <v>0</v>
      </c>
      <c r="Y172" s="3" t="s">
        <v>43</v>
      </c>
      <c r="Z172" s="3">
        <v>0</v>
      </c>
      <c r="AA172" s="3">
        <f t="shared" si="34"/>
        <v>0</v>
      </c>
      <c r="AB172" s="3">
        <v>4</v>
      </c>
      <c r="AC172" s="3">
        <f t="shared" si="35"/>
        <v>320</v>
      </c>
      <c r="AD172" s="3">
        <v>0</v>
      </c>
      <c r="AE172" s="3">
        <f t="shared" si="36"/>
        <v>0</v>
      </c>
      <c r="AF172" s="3">
        <v>100</v>
      </c>
      <c r="AG172" s="3">
        <f t="shared" si="37"/>
        <v>400</v>
      </c>
      <c r="AH172" s="3">
        <v>0</v>
      </c>
      <c r="AI172" s="3">
        <f t="shared" si="38"/>
        <v>0</v>
      </c>
      <c r="AJ172" s="3">
        <v>0</v>
      </c>
      <c r="AK172" s="3">
        <f t="shared" si="39"/>
        <v>0</v>
      </c>
      <c r="AL172" s="3">
        <v>0</v>
      </c>
      <c r="AM172" s="3">
        <f t="shared" si="40"/>
        <v>0</v>
      </c>
      <c r="AN172" s="3">
        <v>0</v>
      </c>
      <c r="AO172" s="3">
        <f t="shared" si="41"/>
        <v>0</v>
      </c>
      <c r="AP172" s="3">
        <v>0</v>
      </c>
      <c r="AQ172" s="3">
        <f t="shared" si="42"/>
        <v>0</v>
      </c>
      <c r="AR172" s="3">
        <v>0</v>
      </c>
      <c r="AS172" s="3">
        <f t="shared" si="43"/>
        <v>0</v>
      </c>
      <c r="AT172" s="3">
        <v>0</v>
      </c>
      <c r="AU172" s="3">
        <f t="shared" si="44"/>
        <v>0</v>
      </c>
      <c r="AV172" s="3">
        <v>0</v>
      </c>
      <c r="AW172" s="3">
        <f t="shared" si="45"/>
        <v>0</v>
      </c>
      <c r="AX172" s="18" t="s">
        <v>955</v>
      </c>
      <c r="AY172" s="24">
        <f t="shared" si="46"/>
        <v>720</v>
      </c>
      <c r="AZ172" s="24">
        <f t="shared" si="47"/>
        <v>24720</v>
      </c>
      <c r="BA172" s="6" t="s">
        <v>956</v>
      </c>
      <c r="BB172" s="3" t="s">
        <v>957</v>
      </c>
      <c r="BC172" s="6" t="s">
        <v>958</v>
      </c>
      <c r="BD172" s="3"/>
      <c r="BE172" s="3"/>
      <c r="BF172" s="3"/>
      <c r="BG172" s="3"/>
      <c r="BH172" s="3" t="s">
        <v>426</v>
      </c>
      <c r="BI172" s="3">
        <v>492189224</v>
      </c>
      <c r="BJ172" s="3" t="s">
        <v>959</v>
      </c>
      <c r="BK172" s="4">
        <v>45812.566516203697</v>
      </c>
      <c r="BL172" s="3"/>
      <c r="BM172" s="3"/>
      <c r="BN172" s="3" t="s">
        <v>44</v>
      </c>
      <c r="BO172" s="3" t="s">
        <v>45</v>
      </c>
      <c r="BP172" s="3" t="s">
        <v>46</v>
      </c>
      <c r="BQ172" s="3"/>
      <c r="BR172" s="3">
        <v>171</v>
      </c>
    </row>
    <row r="173" spans="1:70" x14ac:dyDescent="0.45">
      <c r="A173" s="2">
        <v>45810.995983472218</v>
      </c>
      <c r="B173" s="2">
        <v>45812.440887800927</v>
      </c>
      <c r="D173" s="17">
        <v>45810</v>
      </c>
      <c r="E173" s="3" t="s">
        <v>421</v>
      </c>
      <c r="F173" s="3" t="s">
        <v>41</v>
      </c>
      <c r="G173" s="3">
        <v>23</v>
      </c>
      <c r="H173" s="3">
        <v>13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 t="s">
        <v>1484</v>
      </c>
      <c r="O173" s="3">
        <v>40</v>
      </c>
      <c r="P173" s="3">
        <v>3</v>
      </c>
      <c r="Q173" s="3">
        <f t="shared" si="33"/>
        <v>120</v>
      </c>
      <c r="R173" s="3" t="s">
        <v>49</v>
      </c>
      <c r="S173" s="3">
        <v>3</v>
      </c>
      <c r="T173" s="3">
        <v>0</v>
      </c>
      <c r="U173" s="25">
        <v>12000</v>
      </c>
      <c r="V173" s="3">
        <v>0</v>
      </c>
      <c r="W173" s="3">
        <v>0</v>
      </c>
      <c r="X173" s="3">
        <v>0</v>
      </c>
      <c r="Y173" s="3" t="s">
        <v>590</v>
      </c>
      <c r="Z173" s="3">
        <v>0</v>
      </c>
      <c r="AA173" s="3">
        <f t="shared" si="34"/>
        <v>0</v>
      </c>
      <c r="AB173" s="3">
        <v>0</v>
      </c>
      <c r="AC173" s="3">
        <f t="shared" si="35"/>
        <v>0</v>
      </c>
      <c r="AD173" s="3">
        <v>0</v>
      </c>
      <c r="AE173" s="3">
        <f t="shared" si="36"/>
        <v>0</v>
      </c>
      <c r="AF173" s="3">
        <v>0</v>
      </c>
      <c r="AG173" s="3">
        <f t="shared" si="37"/>
        <v>0</v>
      </c>
      <c r="AH173" s="3">
        <v>0</v>
      </c>
      <c r="AI173" s="3">
        <f t="shared" si="38"/>
        <v>0</v>
      </c>
      <c r="AJ173" s="3">
        <v>100</v>
      </c>
      <c r="AK173" s="3">
        <f t="shared" si="39"/>
        <v>25000</v>
      </c>
      <c r="AL173" s="3">
        <v>700</v>
      </c>
      <c r="AM173" s="3">
        <f t="shared" si="40"/>
        <v>119000</v>
      </c>
      <c r="AN173" s="3">
        <v>20</v>
      </c>
      <c r="AO173" s="3">
        <f t="shared" si="41"/>
        <v>180</v>
      </c>
      <c r="AP173" s="3">
        <v>5</v>
      </c>
      <c r="AQ173" s="3">
        <f t="shared" si="42"/>
        <v>400</v>
      </c>
      <c r="AR173" s="3">
        <v>60</v>
      </c>
      <c r="AS173" s="3">
        <f t="shared" si="43"/>
        <v>240</v>
      </c>
      <c r="AT173" s="3">
        <v>0</v>
      </c>
      <c r="AU173" s="3">
        <f t="shared" si="44"/>
        <v>0</v>
      </c>
      <c r="AV173" s="3">
        <v>0</v>
      </c>
      <c r="AW173" s="3">
        <f t="shared" si="45"/>
        <v>0</v>
      </c>
      <c r="AX173" s="18" t="s">
        <v>960</v>
      </c>
      <c r="AY173" s="24">
        <f t="shared" si="46"/>
        <v>144820</v>
      </c>
      <c r="AZ173" s="24">
        <f t="shared" si="47"/>
        <v>156820</v>
      </c>
      <c r="BA173" s="6" t="s">
        <v>961</v>
      </c>
      <c r="BB173" s="3" t="s">
        <v>962</v>
      </c>
      <c r="BC173" s="6" t="s">
        <v>963</v>
      </c>
      <c r="BD173" s="3"/>
      <c r="BE173" s="3"/>
      <c r="BF173" s="3"/>
      <c r="BG173" s="3"/>
      <c r="BH173" s="3" t="s">
        <v>426</v>
      </c>
      <c r="BI173" s="3">
        <v>492189401</v>
      </c>
      <c r="BJ173" s="3" t="s">
        <v>964</v>
      </c>
      <c r="BK173" s="4">
        <v>45812.566701388889</v>
      </c>
      <c r="BL173" s="3"/>
      <c r="BM173" s="3"/>
      <c r="BN173" s="3" t="s">
        <v>44</v>
      </c>
      <c r="BO173" s="3" t="s">
        <v>45</v>
      </c>
      <c r="BP173" s="3" t="s">
        <v>46</v>
      </c>
      <c r="BQ173" s="3"/>
      <c r="BR173" s="3">
        <v>172</v>
      </c>
    </row>
    <row r="174" spans="1:70" x14ac:dyDescent="0.45">
      <c r="A174" s="2">
        <v>45810.998238877313</v>
      </c>
      <c r="B174" s="2">
        <v>45812.441380335651</v>
      </c>
      <c r="D174" s="17">
        <v>45810</v>
      </c>
      <c r="E174" s="3" t="s">
        <v>421</v>
      </c>
      <c r="F174" s="3" t="s">
        <v>41</v>
      </c>
      <c r="G174" s="3">
        <v>23</v>
      </c>
      <c r="H174" s="3">
        <v>14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 t="s">
        <v>1485</v>
      </c>
      <c r="O174" s="3">
        <v>40</v>
      </c>
      <c r="P174" s="3">
        <v>3</v>
      </c>
      <c r="Q174" s="3">
        <f t="shared" si="33"/>
        <v>120</v>
      </c>
      <c r="R174" s="3" t="s">
        <v>49</v>
      </c>
      <c r="S174" s="3">
        <v>3</v>
      </c>
      <c r="T174" s="3">
        <v>0</v>
      </c>
      <c r="U174" s="25">
        <v>12000</v>
      </c>
      <c r="V174" s="3">
        <v>0</v>
      </c>
      <c r="W174" s="3">
        <v>0</v>
      </c>
      <c r="X174" s="3">
        <v>0</v>
      </c>
      <c r="Y174" s="3" t="s">
        <v>43</v>
      </c>
      <c r="Z174" s="3">
        <v>30</v>
      </c>
      <c r="AA174" s="3">
        <f t="shared" si="34"/>
        <v>270</v>
      </c>
      <c r="AB174" s="3">
        <v>5</v>
      </c>
      <c r="AC174" s="3">
        <f t="shared" si="35"/>
        <v>400</v>
      </c>
      <c r="AD174" s="3">
        <v>145</v>
      </c>
      <c r="AE174" s="3">
        <f t="shared" si="36"/>
        <v>290</v>
      </c>
      <c r="AF174" s="3">
        <v>60</v>
      </c>
      <c r="AG174" s="3">
        <f t="shared" si="37"/>
        <v>240</v>
      </c>
      <c r="AH174" s="3">
        <v>0</v>
      </c>
      <c r="AI174" s="3">
        <f t="shared" si="38"/>
        <v>0</v>
      </c>
      <c r="AJ174" s="3">
        <v>0</v>
      </c>
      <c r="AK174" s="3">
        <f t="shared" si="39"/>
        <v>0</v>
      </c>
      <c r="AL174" s="3">
        <v>0</v>
      </c>
      <c r="AM174" s="3">
        <f t="shared" si="40"/>
        <v>0</v>
      </c>
      <c r="AN174" s="3">
        <v>0</v>
      </c>
      <c r="AO174" s="3">
        <f t="shared" si="41"/>
        <v>0</v>
      </c>
      <c r="AP174" s="3">
        <v>0</v>
      </c>
      <c r="AQ174" s="3">
        <f t="shared" si="42"/>
        <v>0</v>
      </c>
      <c r="AR174" s="3">
        <v>0</v>
      </c>
      <c r="AS174" s="3">
        <f t="shared" si="43"/>
        <v>0</v>
      </c>
      <c r="AT174" s="3">
        <v>0</v>
      </c>
      <c r="AU174" s="3">
        <f t="shared" si="44"/>
        <v>0</v>
      </c>
      <c r="AV174" s="3">
        <v>0</v>
      </c>
      <c r="AW174" s="3">
        <f t="shared" si="45"/>
        <v>0</v>
      </c>
      <c r="AX174" s="18" t="s">
        <v>965</v>
      </c>
      <c r="AY174" s="24">
        <f t="shared" si="46"/>
        <v>1200</v>
      </c>
      <c r="AZ174" s="24">
        <f t="shared" si="47"/>
        <v>13200</v>
      </c>
      <c r="BA174" s="6" t="s">
        <v>966</v>
      </c>
      <c r="BB174" s="3" t="s">
        <v>967</v>
      </c>
      <c r="BC174" s="6" t="s">
        <v>968</v>
      </c>
      <c r="BD174" s="3"/>
      <c r="BE174" s="3"/>
      <c r="BF174" s="3"/>
      <c r="BG174" s="3"/>
      <c r="BH174" s="3" t="s">
        <v>426</v>
      </c>
      <c r="BI174" s="3">
        <v>492189557</v>
      </c>
      <c r="BJ174" s="3" t="s">
        <v>969</v>
      </c>
      <c r="BK174" s="4">
        <v>45812.566863425927</v>
      </c>
      <c r="BL174" s="3"/>
      <c r="BM174" s="3"/>
      <c r="BN174" s="3" t="s">
        <v>44</v>
      </c>
      <c r="BO174" s="3" t="s">
        <v>45</v>
      </c>
      <c r="BP174" s="3" t="s">
        <v>46</v>
      </c>
      <c r="BQ174" s="3"/>
      <c r="BR174" s="3">
        <v>173</v>
      </c>
    </row>
    <row r="175" spans="1:70" x14ac:dyDescent="0.45">
      <c r="A175" s="2">
        <v>45810.999422407411</v>
      </c>
      <c r="B175" s="2">
        <v>45812.441892800933</v>
      </c>
      <c r="D175" s="17">
        <v>45810</v>
      </c>
      <c r="E175" s="3" t="s">
        <v>421</v>
      </c>
      <c r="F175" s="3" t="s">
        <v>41</v>
      </c>
      <c r="G175" s="3">
        <v>23</v>
      </c>
      <c r="H175" s="3">
        <v>15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 t="s">
        <v>1486</v>
      </c>
      <c r="O175" s="3">
        <v>40</v>
      </c>
      <c r="P175" s="3">
        <v>3</v>
      </c>
      <c r="Q175" s="3">
        <f t="shared" si="33"/>
        <v>120</v>
      </c>
      <c r="R175" s="3" t="s">
        <v>49</v>
      </c>
      <c r="S175" s="3">
        <v>3</v>
      </c>
      <c r="T175" s="3">
        <v>0</v>
      </c>
      <c r="U175" s="25">
        <v>12000</v>
      </c>
      <c r="V175" s="3">
        <v>0</v>
      </c>
      <c r="W175" s="3">
        <v>0</v>
      </c>
      <c r="X175" s="3">
        <v>0</v>
      </c>
      <c r="Y175" s="3" t="s">
        <v>590</v>
      </c>
      <c r="Z175" s="3">
        <v>0</v>
      </c>
      <c r="AA175" s="3">
        <f t="shared" si="34"/>
        <v>0</v>
      </c>
      <c r="AB175" s="3">
        <v>0</v>
      </c>
      <c r="AC175" s="3">
        <f t="shared" si="35"/>
        <v>0</v>
      </c>
      <c r="AD175" s="3">
        <v>0</v>
      </c>
      <c r="AE175" s="3">
        <f t="shared" si="36"/>
        <v>0</v>
      </c>
      <c r="AF175" s="3">
        <v>0</v>
      </c>
      <c r="AG175" s="3">
        <f t="shared" si="37"/>
        <v>0</v>
      </c>
      <c r="AH175" s="3">
        <v>0</v>
      </c>
      <c r="AI175" s="3">
        <f t="shared" si="38"/>
        <v>0</v>
      </c>
      <c r="AJ175" s="3">
        <v>3</v>
      </c>
      <c r="AK175" s="3">
        <f t="shared" si="39"/>
        <v>750</v>
      </c>
      <c r="AL175" s="3">
        <v>200</v>
      </c>
      <c r="AM175" s="3">
        <f t="shared" si="40"/>
        <v>34000</v>
      </c>
      <c r="AN175" s="3">
        <v>30</v>
      </c>
      <c r="AO175" s="3">
        <f t="shared" si="41"/>
        <v>270</v>
      </c>
      <c r="AP175" s="3">
        <v>5</v>
      </c>
      <c r="AQ175" s="3">
        <f t="shared" si="42"/>
        <v>400</v>
      </c>
      <c r="AR175" s="3">
        <v>60</v>
      </c>
      <c r="AS175" s="3">
        <f t="shared" si="43"/>
        <v>240</v>
      </c>
      <c r="AT175" s="3">
        <v>0</v>
      </c>
      <c r="AU175" s="3">
        <f t="shared" si="44"/>
        <v>0</v>
      </c>
      <c r="AV175" s="3">
        <v>0</v>
      </c>
      <c r="AW175" s="3">
        <f t="shared" si="45"/>
        <v>0</v>
      </c>
      <c r="AX175" s="18" t="s">
        <v>970</v>
      </c>
      <c r="AY175" s="24">
        <f t="shared" si="46"/>
        <v>35660</v>
      </c>
      <c r="AZ175" s="24">
        <f t="shared" si="47"/>
        <v>47660</v>
      </c>
      <c r="BA175" s="6" t="s">
        <v>971</v>
      </c>
      <c r="BB175" s="3" t="s">
        <v>972</v>
      </c>
      <c r="BC175" s="6" t="s">
        <v>973</v>
      </c>
      <c r="BD175" s="3"/>
      <c r="BE175" s="3"/>
      <c r="BF175" s="3"/>
      <c r="BG175" s="3"/>
      <c r="BH175" s="3" t="s">
        <v>426</v>
      </c>
      <c r="BI175" s="3">
        <v>492189662</v>
      </c>
      <c r="BJ175" s="3" t="s">
        <v>974</v>
      </c>
      <c r="BK175" s="4">
        <v>45812.566967592589</v>
      </c>
      <c r="BL175" s="3"/>
      <c r="BM175" s="3"/>
      <c r="BN175" s="3" t="s">
        <v>44</v>
      </c>
      <c r="BO175" s="3" t="s">
        <v>45</v>
      </c>
      <c r="BP175" s="3" t="s">
        <v>46</v>
      </c>
      <c r="BQ175" s="3"/>
      <c r="BR175" s="3">
        <v>174</v>
      </c>
    </row>
    <row r="176" spans="1:70" x14ac:dyDescent="0.45">
      <c r="A176" s="2">
        <v>45811.000537916669</v>
      </c>
      <c r="B176" s="2">
        <v>45812.443744178243</v>
      </c>
      <c r="D176" s="17">
        <v>45811</v>
      </c>
      <c r="E176" s="3" t="s">
        <v>421</v>
      </c>
      <c r="F176" s="3" t="s">
        <v>41</v>
      </c>
      <c r="G176" s="3">
        <v>23</v>
      </c>
      <c r="H176" s="3">
        <v>16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 t="s">
        <v>1487</v>
      </c>
      <c r="O176" s="3">
        <v>95</v>
      </c>
      <c r="P176" s="3">
        <v>3</v>
      </c>
      <c r="Q176" s="3">
        <f t="shared" si="33"/>
        <v>285</v>
      </c>
      <c r="R176" s="3" t="s">
        <v>49</v>
      </c>
      <c r="S176" s="3">
        <v>3</v>
      </c>
      <c r="T176" s="3">
        <v>0</v>
      </c>
      <c r="U176" s="25">
        <v>28500</v>
      </c>
      <c r="V176" s="3">
        <v>0</v>
      </c>
      <c r="W176" s="3">
        <v>0</v>
      </c>
      <c r="X176" s="3">
        <v>0</v>
      </c>
      <c r="Y176" s="3" t="s">
        <v>43</v>
      </c>
      <c r="Z176" s="3">
        <v>50</v>
      </c>
      <c r="AA176" s="3">
        <f t="shared" si="34"/>
        <v>450</v>
      </c>
      <c r="AB176" s="3">
        <v>12</v>
      </c>
      <c r="AC176" s="3">
        <f t="shared" si="35"/>
        <v>960</v>
      </c>
      <c r="AD176" s="3">
        <v>145</v>
      </c>
      <c r="AE176" s="3">
        <f t="shared" si="36"/>
        <v>290</v>
      </c>
      <c r="AF176" s="3">
        <v>140</v>
      </c>
      <c r="AG176" s="3">
        <f t="shared" si="37"/>
        <v>560</v>
      </c>
      <c r="AH176" s="3">
        <v>0</v>
      </c>
      <c r="AI176" s="3">
        <f t="shared" si="38"/>
        <v>0</v>
      </c>
      <c r="AJ176" s="3">
        <v>0</v>
      </c>
      <c r="AK176" s="3">
        <f t="shared" si="39"/>
        <v>0</v>
      </c>
      <c r="AL176" s="3">
        <v>0</v>
      </c>
      <c r="AM176" s="3">
        <f t="shared" si="40"/>
        <v>0</v>
      </c>
      <c r="AN176" s="3">
        <v>0</v>
      </c>
      <c r="AO176" s="3">
        <f t="shared" si="41"/>
        <v>0</v>
      </c>
      <c r="AP176" s="3">
        <v>0</v>
      </c>
      <c r="AQ176" s="3">
        <f t="shared" si="42"/>
        <v>0</v>
      </c>
      <c r="AR176" s="3">
        <v>0</v>
      </c>
      <c r="AS176" s="3">
        <f t="shared" si="43"/>
        <v>0</v>
      </c>
      <c r="AT176" s="3">
        <v>0</v>
      </c>
      <c r="AU176" s="3">
        <f t="shared" si="44"/>
        <v>0</v>
      </c>
      <c r="AV176" s="3">
        <v>0</v>
      </c>
      <c r="AW176" s="3">
        <f t="shared" si="45"/>
        <v>0</v>
      </c>
      <c r="AX176" s="18" t="s">
        <v>975</v>
      </c>
      <c r="AY176" s="24">
        <f t="shared" si="46"/>
        <v>2260</v>
      </c>
      <c r="AZ176" s="24">
        <f t="shared" si="47"/>
        <v>30760</v>
      </c>
      <c r="BA176" s="6" t="s">
        <v>976</v>
      </c>
      <c r="BB176" s="3" t="s">
        <v>977</v>
      </c>
      <c r="BC176" s="6" t="s">
        <v>978</v>
      </c>
      <c r="BD176" s="3"/>
      <c r="BE176" s="3"/>
      <c r="BF176" s="3"/>
      <c r="BG176" s="3"/>
      <c r="BH176" s="3" t="s">
        <v>426</v>
      </c>
      <c r="BI176" s="3">
        <v>492189773</v>
      </c>
      <c r="BJ176" s="3" t="s">
        <v>979</v>
      </c>
      <c r="BK176" s="4">
        <v>45812.567060185182</v>
      </c>
      <c r="BL176" s="3"/>
      <c r="BM176" s="3"/>
      <c r="BN176" s="3" t="s">
        <v>44</v>
      </c>
      <c r="BO176" s="3" t="s">
        <v>45</v>
      </c>
      <c r="BP176" s="3" t="s">
        <v>46</v>
      </c>
      <c r="BQ176" s="3"/>
      <c r="BR176" s="3">
        <v>175</v>
      </c>
    </row>
    <row r="177" spans="1:70" x14ac:dyDescent="0.45">
      <c r="A177" s="2">
        <v>45811.001626747682</v>
      </c>
      <c r="B177" s="2">
        <v>45812.445652523151</v>
      </c>
      <c r="D177" s="17">
        <v>45811</v>
      </c>
      <c r="E177" s="3" t="s">
        <v>421</v>
      </c>
      <c r="F177" s="3" t="s">
        <v>41</v>
      </c>
      <c r="G177" s="3">
        <v>23</v>
      </c>
      <c r="H177" s="3">
        <v>17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 t="s">
        <v>1488</v>
      </c>
      <c r="O177" s="3">
        <v>90</v>
      </c>
      <c r="P177" s="3">
        <v>3</v>
      </c>
      <c r="Q177" s="3">
        <f t="shared" si="33"/>
        <v>270</v>
      </c>
      <c r="R177" s="3" t="s">
        <v>49</v>
      </c>
      <c r="S177" s="3">
        <v>3</v>
      </c>
      <c r="T177" s="3">
        <v>0</v>
      </c>
      <c r="U177" s="25">
        <f>Q177*350</f>
        <v>94500</v>
      </c>
      <c r="V177" s="3">
        <v>0</v>
      </c>
      <c r="W177" s="3">
        <v>0</v>
      </c>
      <c r="X177" s="3">
        <v>0</v>
      </c>
      <c r="Y177" s="3" t="s">
        <v>559</v>
      </c>
      <c r="Z177" s="3">
        <v>0</v>
      </c>
      <c r="AA177" s="3">
        <f t="shared" si="34"/>
        <v>0</v>
      </c>
      <c r="AB177" s="3">
        <v>0</v>
      </c>
      <c r="AC177" s="3">
        <f t="shared" si="35"/>
        <v>0</v>
      </c>
      <c r="AD177" s="3">
        <v>0</v>
      </c>
      <c r="AE177" s="3">
        <f t="shared" si="36"/>
        <v>0</v>
      </c>
      <c r="AF177" s="3">
        <v>0</v>
      </c>
      <c r="AG177" s="3">
        <f t="shared" si="37"/>
        <v>0</v>
      </c>
      <c r="AH177" s="3">
        <v>0</v>
      </c>
      <c r="AI177" s="3">
        <f t="shared" si="38"/>
        <v>0</v>
      </c>
      <c r="AJ177" s="3">
        <v>0</v>
      </c>
      <c r="AK177" s="3">
        <f t="shared" si="39"/>
        <v>0</v>
      </c>
      <c r="AL177" s="3">
        <v>0</v>
      </c>
      <c r="AM177" s="3">
        <f t="shared" si="40"/>
        <v>0</v>
      </c>
      <c r="AN177" s="3">
        <v>0</v>
      </c>
      <c r="AO177" s="3">
        <f t="shared" si="41"/>
        <v>0</v>
      </c>
      <c r="AP177" s="3">
        <v>0</v>
      </c>
      <c r="AQ177" s="3">
        <f t="shared" si="42"/>
        <v>0</v>
      </c>
      <c r="AR177" s="3">
        <v>0</v>
      </c>
      <c r="AS177" s="3">
        <f t="shared" si="43"/>
        <v>0</v>
      </c>
      <c r="AT177" s="3">
        <v>0</v>
      </c>
      <c r="AU177" s="3">
        <f t="shared" si="44"/>
        <v>0</v>
      </c>
      <c r="AV177" s="3">
        <v>25</v>
      </c>
      <c r="AW177" s="3">
        <f t="shared" si="45"/>
        <v>100</v>
      </c>
      <c r="AX177" s="18" t="s">
        <v>980</v>
      </c>
      <c r="AY177" s="24">
        <f t="shared" si="46"/>
        <v>100</v>
      </c>
      <c r="AZ177" s="24">
        <f t="shared" si="47"/>
        <v>94600</v>
      </c>
      <c r="BA177" s="6" t="s">
        <v>981</v>
      </c>
      <c r="BB177" s="3" t="s">
        <v>982</v>
      </c>
      <c r="BC177" s="6" t="s">
        <v>983</v>
      </c>
      <c r="BD177" s="3"/>
      <c r="BE177" s="3"/>
      <c r="BF177" s="3"/>
      <c r="BG177" s="3"/>
      <c r="BH177" s="3" t="s">
        <v>426</v>
      </c>
      <c r="BI177" s="3">
        <v>492189884</v>
      </c>
      <c r="BJ177" s="3" t="s">
        <v>984</v>
      </c>
      <c r="BK177" s="4">
        <v>45812.567129629628</v>
      </c>
      <c r="BL177" s="3"/>
      <c r="BM177" s="3"/>
      <c r="BN177" s="3" t="s">
        <v>44</v>
      </c>
      <c r="BO177" s="3" t="s">
        <v>45</v>
      </c>
      <c r="BP177" s="3" t="s">
        <v>46</v>
      </c>
      <c r="BQ177" s="3"/>
      <c r="BR177" s="3">
        <v>176</v>
      </c>
    </row>
    <row r="178" spans="1:70" x14ac:dyDescent="0.45">
      <c r="A178" s="2">
        <v>45811.37177322917</v>
      </c>
      <c r="B178" s="2">
        <v>45812.451138391203</v>
      </c>
      <c r="D178" s="17">
        <v>45811</v>
      </c>
      <c r="E178" s="3" t="s">
        <v>421</v>
      </c>
      <c r="F178" s="3" t="s">
        <v>41</v>
      </c>
      <c r="G178" s="3">
        <v>3</v>
      </c>
      <c r="H178" s="3">
        <v>1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 t="s">
        <v>1489</v>
      </c>
      <c r="O178" s="3">
        <v>40</v>
      </c>
      <c r="P178" s="3">
        <v>6</v>
      </c>
      <c r="Q178" s="3">
        <f t="shared" si="33"/>
        <v>240</v>
      </c>
      <c r="R178" s="3" t="s">
        <v>42</v>
      </c>
      <c r="S178" s="3">
        <v>4</v>
      </c>
      <c r="T178" s="3">
        <v>2</v>
      </c>
      <c r="U178" s="25">
        <v>20000</v>
      </c>
      <c r="V178" s="3">
        <v>0</v>
      </c>
      <c r="W178" s="3">
        <v>0</v>
      </c>
      <c r="X178" s="3">
        <v>0</v>
      </c>
      <c r="Y178" s="3" t="s">
        <v>590</v>
      </c>
      <c r="Z178" s="3">
        <v>0</v>
      </c>
      <c r="AA178" s="3">
        <f t="shared" si="34"/>
        <v>0</v>
      </c>
      <c r="AB178" s="3">
        <v>0</v>
      </c>
      <c r="AC178" s="3">
        <f t="shared" si="35"/>
        <v>0</v>
      </c>
      <c r="AD178" s="3">
        <v>0</v>
      </c>
      <c r="AE178" s="3">
        <f t="shared" si="36"/>
        <v>0</v>
      </c>
      <c r="AF178" s="3">
        <v>0</v>
      </c>
      <c r="AG178" s="3">
        <f t="shared" si="37"/>
        <v>0</v>
      </c>
      <c r="AH178" s="3">
        <v>0</v>
      </c>
      <c r="AI178" s="3">
        <f t="shared" si="38"/>
        <v>0</v>
      </c>
      <c r="AJ178" s="3">
        <v>7</v>
      </c>
      <c r="AK178" s="3">
        <f t="shared" si="39"/>
        <v>1750</v>
      </c>
      <c r="AL178" s="3">
        <v>500</v>
      </c>
      <c r="AM178" s="3">
        <f t="shared" si="40"/>
        <v>85000</v>
      </c>
      <c r="AN178" s="3">
        <v>5</v>
      </c>
      <c r="AO178" s="3">
        <f t="shared" si="41"/>
        <v>45</v>
      </c>
      <c r="AP178" s="3">
        <v>3</v>
      </c>
      <c r="AQ178" s="3">
        <f t="shared" si="42"/>
        <v>240</v>
      </c>
      <c r="AR178" s="3">
        <v>93</v>
      </c>
      <c r="AS178" s="3">
        <f t="shared" si="43"/>
        <v>372</v>
      </c>
      <c r="AT178" s="3">
        <v>0</v>
      </c>
      <c r="AU178" s="3">
        <f t="shared" si="44"/>
        <v>0</v>
      </c>
      <c r="AV178" s="3">
        <v>0</v>
      </c>
      <c r="AW178" s="3">
        <f t="shared" si="45"/>
        <v>0</v>
      </c>
      <c r="AX178" s="18" t="s">
        <v>985</v>
      </c>
      <c r="AY178" s="24">
        <f t="shared" si="46"/>
        <v>87407</v>
      </c>
      <c r="AZ178" s="24">
        <f t="shared" si="47"/>
        <v>107407</v>
      </c>
      <c r="BA178" s="6" t="s">
        <v>986</v>
      </c>
      <c r="BB178" s="3" t="s">
        <v>987</v>
      </c>
      <c r="BC178" s="6" t="s">
        <v>988</v>
      </c>
      <c r="BD178" s="3"/>
      <c r="BE178" s="3"/>
      <c r="BF178" s="3"/>
      <c r="BG178" s="3"/>
      <c r="BH178" s="3" t="s">
        <v>989</v>
      </c>
      <c r="BI178" s="3">
        <v>492190088</v>
      </c>
      <c r="BJ178" s="3" t="s">
        <v>990</v>
      </c>
      <c r="BK178" s="4">
        <v>45812.56726851852</v>
      </c>
      <c r="BL178" s="3"/>
      <c r="BM178" s="3"/>
      <c r="BN178" s="3" t="s">
        <v>44</v>
      </c>
      <c r="BO178" s="3" t="s">
        <v>45</v>
      </c>
      <c r="BP178" s="3" t="s">
        <v>46</v>
      </c>
      <c r="BQ178" s="3"/>
      <c r="BR178" s="3">
        <v>177</v>
      </c>
    </row>
    <row r="179" spans="1:70" x14ac:dyDescent="0.45">
      <c r="A179" s="2">
        <v>45811.374450069437</v>
      </c>
      <c r="B179" s="2">
        <v>45812.492690879633</v>
      </c>
      <c r="D179" s="17">
        <v>45811</v>
      </c>
      <c r="E179" s="3" t="s">
        <v>421</v>
      </c>
      <c r="F179" s="3" t="s">
        <v>41</v>
      </c>
      <c r="G179" s="3">
        <v>3</v>
      </c>
      <c r="H179" s="3">
        <v>2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 t="s">
        <v>1490</v>
      </c>
      <c r="O179" s="3">
        <v>40</v>
      </c>
      <c r="P179" s="3">
        <v>6</v>
      </c>
      <c r="Q179" s="3">
        <f t="shared" si="33"/>
        <v>240</v>
      </c>
      <c r="R179" s="3" t="s">
        <v>42</v>
      </c>
      <c r="S179" s="3">
        <v>4</v>
      </c>
      <c r="T179" s="3">
        <v>2</v>
      </c>
      <c r="U179" s="25">
        <v>20000</v>
      </c>
      <c r="V179" s="3">
        <v>0</v>
      </c>
      <c r="W179" s="3">
        <v>0</v>
      </c>
      <c r="X179" s="3">
        <v>0</v>
      </c>
      <c r="Y179" s="3" t="s">
        <v>590</v>
      </c>
      <c r="Z179" s="3">
        <v>0</v>
      </c>
      <c r="AA179" s="3">
        <f t="shared" si="34"/>
        <v>0</v>
      </c>
      <c r="AB179" s="3">
        <v>0</v>
      </c>
      <c r="AC179" s="3">
        <f t="shared" si="35"/>
        <v>0</v>
      </c>
      <c r="AD179" s="3">
        <v>0</v>
      </c>
      <c r="AE179" s="3">
        <f t="shared" si="36"/>
        <v>0</v>
      </c>
      <c r="AF179" s="3">
        <v>0</v>
      </c>
      <c r="AG179" s="3">
        <f t="shared" si="37"/>
        <v>0</v>
      </c>
      <c r="AH179" s="3">
        <v>15</v>
      </c>
      <c r="AI179" s="3">
        <f t="shared" si="38"/>
        <v>75</v>
      </c>
      <c r="AJ179" s="3">
        <v>3</v>
      </c>
      <c r="AK179" s="3">
        <f t="shared" si="39"/>
        <v>750</v>
      </c>
      <c r="AL179" s="3">
        <v>300</v>
      </c>
      <c r="AM179" s="3">
        <f t="shared" si="40"/>
        <v>51000</v>
      </c>
      <c r="AN179" s="3">
        <v>0</v>
      </c>
      <c r="AO179" s="3">
        <f t="shared" si="41"/>
        <v>0</v>
      </c>
      <c r="AP179" s="3">
        <v>0</v>
      </c>
      <c r="AQ179" s="3">
        <f t="shared" si="42"/>
        <v>0</v>
      </c>
      <c r="AR179" s="3">
        <v>78</v>
      </c>
      <c r="AS179" s="3">
        <f t="shared" si="43"/>
        <v>312</v>
      </c>
      <c r="AT179" s="3">
        <v>0</v>
      </c>
      <c r="AU179" s="3">
        <f t="shared" si="44"/>
        <v>0</v>
      </c>
      <c r="AV179" s="3">
        <v>0</v>
      </c>
      <c r="AW179" s="3">
        <f t="shared" si="45"/>
        <v>0</v>
      </c>
      <c r="AX179" s="18" t="s">
        <v>991</v>
      </c>
      <c r="AY179" s="24">
        <f t="shared" si="46"/>
        <v>52137</v>
      </c>
      <c r="AZ179" s="24">
        <f t="shared" si="47"/>
        <v>72137</v>
      </c>
      <c r="BA179" s="6" t="s">
        <v>992</v>
      </c>
      <c r="BB179" s="3" t="s">
        <v>993</v>
      </c>
      <c r="BC179" s="6" t="s">
        <v>994</v>
      </c>
      <c r="BD179" s="3"/>
      <c r="BE179" s="3"/>
      <c r="BF179" s="3"/>
      <c r="BG179" s="3"/>
      <c r="BH179" s="3" t="s">
        <v>995</v>
      </c>
      <c r="BI179" s="3">
        <v>492190160</v>
      </c>
      <c r="BJ179" s="3" t="s">
        <v>996</v>
      </c>
      <c r="BK179" s="4">
        <v>45812.567326388889</v>
      </c>
      <c r="BL179" s="3"/>
      <c r="BM179" s="3"/>
      <c r="BN179" s="3" t="s">
        <v>44</v>
      </c>
      <c r="BO179" s="3" t="s">
        <v>45</v>
      </c>
      <c r="BP179" s="3" t="s">
        <v>46</v>
      </c>
      <c r="BQ179" s="3"/>
      <c r="BR179" s="3">
        <v>178</v>
      </c>
    </row>
    <row r="180" spans="1:70" x14ac:dyDescent="0.45">
      <c r="A180" s="2">
        <v>45811.377280289351</v>
      </c>
      <c r="B180" s="2">
        <v>45812.493116180558</v>
      </c>
      <c r="D180" s="17">
        <v>45811</v>
      </c>
      <c r="E180" s="3" t="s">
        <v>421</v>
      </c>
      <c r="F180" s="3" t="s">
        <v>41</v>
      </c>
      <c r="G180" s="3">
        <v>3</v>
      </c>
      <c r="H180" s="3">
        <v>3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 t="s">
        <v>1491</v>
      </c>
      <c r="O180" s="3">
        <v>40</v>
      </c>
      <c r="P180" s="3">
        <v>6</v>
      </c>
      <c r="Q180" s="3">
        <f t="shared" si="33"/>
        <v>240</v>
      </c>
      <c r="R180" s="3" t="s">
        <v>42</v>
      </c>
      <c r="S180" s="3">
        <v>4</v>
      </c>
      <c r="T180" s="3">
        <v>2</v>
      </c>
      <c r="U180" s="25">
        <v>20000</v>
      </c>
      <c r="V180" s="3">
        <v>0</v>
      </c>
      <c r="W180" s="3">
        <v>0</v>
      </c>
      <c r="X180" s="3">
        <v>0</v>
      </c>
      <c r="Y180" s="3" t="s">
        <v>43</v>
      </c>
      <c r="Z180" s="3">
        <v>0</v>
      </c>
      <c r="AA180" s="3">
        <f t="shared" si="34"/>
        <v>0</v>
      </c>
      <c r="AB180" s="3">
        <v>0</v>
      </c>
      <c r="AC180" s="3">
        <f t="shared" si="35"/>
        <v>0</v>
      </c>
      <c r="AD180" s="3">
        <v>120</v>
      </c>
      <c r="AE180" s="3">
        <f t="shared" si="36"/>
        <v>240</v>
      </c>
      <c r="AF180" s="3">
        <v>118</v>
      </c>
      <c r="AG180" s="3">
        <f t="shared" si="37"/>
        <v>472</v>
      </c>
      <c r="AH180" s="3">
        <v>0</v>
      </c>
      <c r="AI180" s="3">
        <f t="shared" si="38"/>
        <v>0</v>
      </c>
      <c r="AJ180" s="3">
        <v>0</v>
      </c>
      <c r="AK180" s="3">
        <f t="shared" si="39"/>
        <v>0</v>
      </c>
      <c r="AL180" s="3">
        <v>0</v>
      </c>
      <c r="AM180" s="3">
        <f t="shared" si="40"/>
        <v>0</v>
      </c>
      <c r="AN180" s="3">
        <v>0</v>
      </c>
      <c r="AO180" s="3">
        <f t="shared" si="41"/>
        <v>0</v>
      </c>
      <c r="AP180" s="3">
        <v>0</v>
      </c>
      <c r="AQ180" s="3">
        <f t="shared" si="42"/>
        <v>0</v>
      </c>
      <c r="AR180" s="3">
        <v>0</v>
      </c>
      <c r="AS180" s="3">
        <f t="shared" si="43"/>
        <v>0</v>
      </c>
      <c r="AT180" s="3">
        <v>0</v>
      </c>
      <c r="AU180" s="3">
        <f t="shared" si="44"/>
        <v>0</v>
      </c>
      <c r="AV180" s="3">
        <v>0</v>
      </c>
      <c r="AW180" s="3">
        <f t="shared" si="45"/>
        <v>0</v>
      </c>
      <c r="AX180" s="18" t="s">
        <v>997</v>
      </c>
      <c r="AY180" s="24">
        <f t="shared" si="46"/>
        <v>712</v>
      </c>
      <c r="AZ180" s="24">
        <f t="shared" si="47"/>
        <v>20712</v>
      </c>
      <c r="BA180" s="6" t="s">
        <v>998</v>
      </c>
      <c r="BB180" s="3" t="s">
        <v>999</v>
      </c>
      <c r="BC180" s="6" t="s">
        <v>1000</v>
      </c>
      <c r="BD180" s="3"/>
      <c r="BE180" s="3"/>
      <c r="BF180" s="3"/>
      <c r="BG180" s="3"/>
      <c r="BH180" s="3" t="s">
        <v>995</v>
      </c>
      <c r="BI180" s="3">
        <v>492190305</v>
      </c>
      <c r="BJ180" s="3" t="s">
        <v>1001</v>
      </c>
      <c r="BK180" s="4">
        <v>45812.567465277767</v>
      </c>
      <c r="BL180" s="3"/>
      <c r="BM180" s="3"/>
      <c r="BN180" s="3" t="s">
        <v>44</v>
      </c>
      <c r="BO180" s="3" t="s">
        <v>45</v>
      </c>
      <c r="BP180" s="3" t="s">
        <v>46</v>
      </c>
      <c r="BQ180" s="3"/>
      <c r="BR180" s="3">
        <v>179</v>
      </c>
    </row>
    <row r="181" spans="1:70" x14ac:dyDescent="0.45">
      <c r="A181" s="2">
        <v>45811.378579629629</v>
      </c>
      <c r="B181" s="2">
        <v>45812.493712488424</v>
      </c>
      <c r="D181" s="17">
        <v>45811</v>
      </c>
      <c r="E181" s="3" t="s">
        <v>421</v>
      </c>
      <c r="F181" s="3" t="s">
        <v>41</v>
      </c>
      <c r="G181" s="3">
        <v>3</v>
      </c>
      <c r="H181" s="3">
        <v>4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 t="s">
        <v>1492</v>
      </c>
      <c r="O181" s="3">
        <v>40</v>
      </c>
      <c r="P181" s="3">
        <v>6</v>
      </c>
      <c r="Q181" s="3">
        <f t="shared" si="33"/>
        <v>240</v>
      </c>
      <c r="R181" s="3" t="s">
        <v>42</v>
      </c>
      <c r="S181" s="3">
        <v>4</v>
      </c>
      <c r="T181" s="3">
        <v>2</v>
      </c>
      <c r="U181" s="25">
        <v>20000</v>
      </c>
      <c r="V181" s="3">
        <v>0</v>
      </c>
      <c r="W181" s="3">
        <v>0</v>
      </c>
      <c r="X181" s="3">
        <v>0</v>
      </c>
      <c r="Y181" s="3" t="s">
        <v>43</v>
      </c>
      <c r="Z181" s="3">
        <v>0</v>
      </c>
      <c r="AA181" s="3">
        <f t="shared" si="34"/>
        <v>0</v>
      </c>
      <c r="AB181" s="3">
        <v>0</v>
      </c>
      <c r="AC181" s="3">
        <f t="shared" si="35"/>
        <v>0</v>
      </c>
      <c r="AD181" s="3">
        <v>120</v>
      </c>
      <c r="AE181" s="3">
        <f t="shared" si="36"/>
        <v>240</v>
      </c>
      <c r="AF181" s="3">
        <v>118</v>
      </c>
      <c r="AG181" s="3">
        <f t="shared" si="37"/>
        <v>472</v>
      </c>
      <c r="AH181" s="3">
        <v>0</v>
      </c>
      <c r="AI181" s="3">
        <f t="shared" si="38"/>
        <v>0</v>
      </c>
      <c r="AJ181" s="3">
        <v>0</v>
      </c>
      <c r="AK181" s="3">
        <f t="shared" si="39"/>
        <v>0</v>
      </c>
      <c r="AL181" s="3">
        <v>0</v>
      </c>
      <c r="AM181" s="3">
        <f t="shared" si="40"/>
        <v>0</v>
      </c>
      <c r="AN181" s="3">
        <v>0</v>
      </c>
      <c r="AO181" s="3">
        <f t="shared" si="41"/>
        <v>0</v>
      </c>
      <c r="AP181" s="3">
        <v>0</v>
      </c>
      <c r="AQ181" s="3">
        <f t="shared" si="42"/>
        <v>0</v>
      </c>
      <c r="AR181" s="3">
        <v>0</v>
      </c>
      <c r="AS181" s="3">
        <f t="shared" si="43"/>
        <v>0</v>
      </c>
      <c r="AT181" s="3">
        <v>0</v>
      </c>
      <c r="AU181" s="3">
        <f t="shared" si="44"/>
        <v>0</v>
      </c>
      <c r="AV181" s="3">
        <v>0</v>
      </c>
      <c r="AW181" s="3">
        <f t="shared" si="45"/>
        <v>0</v>
      </c>
      <c r="AX181" s="18" t="s">
        <v>1002</v>
      </c>
      <c r="AY181" s="24">
        <f t="shared" si="46"/>
        <v>712</v>
      </c>
      <c r="AZ181" s="24">
        <f t="shared" si="47"/>
        <v>20712</v>
      </c>
      <c r="BA181" s="6" t="s">
        <v>1003</v>
      </c>
      <c r="BB181" s="3" t="s">
        <v>1004</v>
      </c>
      <c r="BC181" s="6" t="s">
        <v>1005</v>
      </c>
      <c r="BD181" s="3"/>
      <c r="BE181" s="3"/>
      <c r="BF181" s="3"/>
      <c r="BG181" s="3"/>
      <c r="BH181" s="3" t="s">
        <v>995</v>
      </c>
      <c r="BI181" s="3">
        <v>492190435</v>
      </c>
      <c r="BJ181" s="3" t="s">
        <v>1006</v>
      </c>
      <c r="BK181" s="4">
        <v>45812.56758101852</v>
      </c>
      <c r="BL181" s="3"/>
      <c r="BM181" s="3"/>
      <c r="BN181" s="3" t="s">
        <v>44</v>
      </c>
      <c r="BO181" s="3" t="s">
        <v>45</v>
      </c>
      <c r="BP181" s="3" t="s">
        <v>46</v>
      </c>
      <c r="BQ181" s="3"/>
      <c r="BR181" s="3">
        <v>180</v>
      </c>
    </row>
    <row r="182" spans="1:70" x14ac:dyDescent="0.45">
      <c r="A182" s="2">
        <v>45811.379725416657</v>
      </c>
      <c r="B182" s="2">
        <v>45812.494180034722</v>
      </c>
      <c r="D182" s="17">
        <v>45811</v>
      </c>
      <c r="E182" s="3" t="s">
        <v>421</v>
      </c>
      <c r="F182" s="3" t="s">
        <v>41</v>
      </c>
      <c r="G182" s="3">
        <v>3</v>
      </c>
      <c r="H182" s="3">
        <v>5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 t="s">
        <v>1493</v>
      </c>
      <c r="O182" s="3">
        <v>40</v>
      </c>
      <c r="P182" s="3">
        <v>6</v>
      </c>
      <c r="Q182" s="3">
        <f t="shared" si="33"/>
        <v>240</v>
      </c>
      <c r="R182" s="3" t="s">
        <v>42</v>
      </c>
      <c r="S182" s="3">
        <v>4</v>
      </c>
      <c r="T182" s="3">
        <v>2</v>
      </c>
      <c r="U182" s="25">
        <v>20000</v>
      </c>
      <c r="V182" s="3">
        <v>0</v>
      </c>
      <c r="W182" s="3">
        <v>0</v>
      </c>
      <c r="X182" s="3">
        <v>0</v>
      </c>
      <c r="Y182" s="3" t="s">
        <v>590</v>
      </c>
      <c r="Z182" s="3">
        <v>0</v>
      </c>
      <c r="AA182" s="3">
        <f t="shared" si="34"/>
        <v>0</v>
      </c>
      <c r="AB182" s="3">
        <v>0</v>
      </c>
      <c r="AC182" s="3">
        <f t="shared" si="35"/>
        <v>0</v>
      </c>
      <c r="AD182" s="3">
        <v>0</v>
      </c>
      <c r="AE182" s="3">
        <f t="shared" si="36"/>
        <v>0</v>
      </c>
      <c r="AF182" s="3">
        <v>0</v>
      </c>
      <c r="AG182" s="3">
        <f t="shared" si="37"/>
        <v>0</v>
      </c>
      <c r="AH182" s="3">
        <v>10</v>
      </c>
      <c r="AI182" s="3">
        <f t="shared" si="38"/>
        <v>50</v>
      </c>
      <c r="AJ182" s="3">
        <v>0</v>
      </c>
      <c r="AK182" s="3">
        <f t="shared" si="39"/>
        <v>0</v>
      </c>
      <c r="AL182" s="3">
        <v>0</v>
      </c>
      <c r="AM182" s="3">
        <f t="shared" si="40"/>
        <v>0</v>
      </c>
      <c r="AN182" s="3">
        <v>0</v>
      </c>
      <c r="AO182" s="3">
        <f t="shared" si="41"/>
        <v>0</v>
      </c>
      <c r="AP182" s="3">
        <v>0</v>
      </c>
      <c r="AQ182" s="3">
        <f t="shared" si="42"/>
        <v>0</v>
      </c>
      <c r="AR182" s="3">
        <v>108</v>
      </c>
      <c r="AS182" s="3">
        <f t="shared" si="43"/>
        <v>432</v>
      </c>
      <c r="AT182" s="3">
        <v>0</v>
      </c>
      <c r="AU182" s="3">
        <f t="shared" si="44"/>
        <v>0</v>
      </c>
      <c r="AV182" s="3">
        <v>0</v>
      </c>
      <c r="AW182" s="3">
        <f t="shared" si="45"/>
        <v>0</v>
      </c>
      <c r="AX182" s="18" t="s">
        <v>1007</v>
      </c>
      <c r="AY182" s="24">
        <f t="shared" si="46"/>
        <v>482</v>
      </c>
      <c r="AZ182" s="24">
        <f t="shared" si="47"/>
        <v>20482</v>
      </c>
      <c r="BA182" s="6" t="s">
        <v>1008</v>
      </c>
      <c r="BB182" s="3" t="s">
        <v>1009</v>
      </c>
      <c r="BC182" s="6" t="s">
        <v>1010</v>
      </c>
      <c r="BD182" s="3"/>
      <c r="BE182" s="3"/>
      <c r="BF182" s="3"/>
      <c r="BG182" s="3"/>
      <c r="BH182" s="3" t="s">
        <v>995</v>
      </c>
      <c r="BI182" s="3">
        <v>492190527</v>
      </c>
      <c r="BJ182" s="3" t="s">
        <v>1011</v>
      </c>
      <c r="BK182" s="4">
        <v>45812.567696759259</v>
      </c>
      <c r="BL182" s="3"/>
      <c r="BM182" s="3"/>
      <c r="BN182" s="3" t="s">
        <v>44</v>
      </c>
      <c r="BO182" s="3" t="s">
        <v>45</v>
      </c>
      <c r="BP182" s="3" t="s">
        <v>46</v>
      </c>
      <c r="BQ182" s="3"/>
      <c r="BR182" s="3">
        <v>181</v>
      </c>
    </row>
    <row r="183" spans="1:70" x14ac:dyDescent="0.45">
      <c r="A183" s="2">
        <v>45811.380871712972</v>
      </c>
      <c r="B183" s="2">
        <v>45812.494808368057</v>
      </c>
      <c r="D183" s="17">
        <v>45811</v>
      </c>
      <c r="E183" s="3" t="s">
        <v>421</v>
      </c>
      <c r="F183" s="3" t="s">
        <v>41</v>
      </c>
      <c r="G183" s="3">
        <v>3</v>
      </c>
      <c r="H183" s="3">
        <v>6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 t="s">
        <v>1494</v>
      </c>
      <c r="O183" s="3">
        <v>40</v>
      </c>
      <c r="P183" s="3">
        <v>6</v>
      </c>
      <c r="Q183" s="3">
        <f t="shared" si="33"/>
        <v>240</v>
      </c>
      <c r="R183" s="3" t="s">
        <v>42</v>
      </c>
      <c r="S183" s="3">
        <v>4</v>
      </c>
      <c r="T183" s="3">
        <v>2</v>
      </c>
      <c r="U183" s="25">
        <v>20000</v>
      </c>
      <c r="V183" s="3">
        <v>0</v>
      </c>
      <c r="W183" s="3">
        <v>0</v>
      </c>
      <c r="X183" s="3">
        <v>0</v>
      </c>
      <c r="Y183" s="3" t="s">
        <v>43</v>
      </c>
      <c r="Z183" s="3">
        <v>4</v>
      </c>
      <c r="AA183" s="3">
        <f t="shared" si="34"/>
        <v>36</v>
      </c>
      <c r="AB183" s="3">
        <v>3</v>
      </c>
      <c r="AC183" s="3">
        <f t="shared" si="35"/>
        <v>240</v>
      </c>
      <c r="AD183" s="3">
        <v>50</v>
      </c>
      <c r="AE183" s="3">
        <f t="shared" si="36"/>
        <v>100</v>
      </c>
      <c r="AF183" s="3">
        <v>108</v>
      </c>
      <c r="AG183" s="3">
        <f t="shared" si="37"/>
        <v>432</v>
      </c>
      <c r="AH183" s="3">
        <v>0</v>
      </c>
      <c r="AI183" s="3">
        <f t="shared" si="38"/>
        <v>0</v>
      </c>
      <c r="AJ183" s="3">
        <v>0</v>
      </c>
      <c r="AK183" s="3">
        <f t="shared" si="39"/>
        <v>0</v>
      </c>
      <c r="AL183" s="3">
        <v>0</v>
      </c>
      <c r="AM183" s="3">
        <f t="shared" si="40"/>
        <v>0</v>
      </c>
      <c r="AN183" s="3">
        <v>0</v>
      </c>
      <c r="AO183" s="3">
        <f t="shared" si="41"/>
        <v>0</v>
      </c>
      <c r="AP183" s="3">
        <v>0</v>
      </c>
      <c r="AQ183" s="3">
        <f t="shared" si="42"/>
        <v>0</v>
      </c>
      <c r="AR183" s="3">
        <v>0</v>
      </c>
      <c r="AS183" s="3">
        <f t="shared" si="43"/>
        <v>0</v>
      </c>
      <c r="AT183" s="3">
        <v>0</v>
      </c>
      <c r="AU183" s="3">
        <f t="shared" si="44"/>
        <v>0</v>
      </c>
      <c r="AV183" s="3">
        <v>0</v>
      </c>
      <c r="AW183" s="3">
        <f t="shared" si="45"/>
        <v>0</v>
      </c>
      <c r="AX183" s="18" t="s">
        <v>1012</v>
      </c>
      <c r="AY183" s="24">
        <f t="shared" si="46"/>
        <v>808</v>
      </c>
      <c r="AZ183" s="24">
        <f t="shared" si="47"/>
        <v>20808</v>
      </c>
      <c r="BA183" s="6" t="s">
        <v>1013</v>
      </c>
      <c r="BB183" s="3" t="s">
        <v>1014</v>
      </c>
      <c r="BC183" s="6" t="s">
        <v>1015</v>
      </c>
      <c r="BD183" s="3"/>
      <c r="BE183" s="3"/>
      <c r="BF183" s="3"/>
      <c r="BG183" s="3"/>
      <c r="BH183" s="3" t="s">
        <v>995</v>
      </c>
      <c r="BI183" s="3">
        <v>492190621</v>
      </c>
      <c r="BJ183" s="3" t="s">
        <v>1016</v>
      </c>
      <c r="BK183" s="4">
        <v>45812.567777777767</v>
      </c>
      <c r="BL183" s="3"/>
      <c r="BM183" s="3"/>
      <c r="BN183" s="3" t="s">
        <v>44</v>
      </c>
      <c r="BO183" s="3" t="s">
        <v>45</v>
      </c>
      <c r="BP183" s="3" t="s">
        <v>46</v>
      </c>
      <c r="BQ183" s="3"/>
      <c r="BR183" s="3">
        <v>182</v>
      </c>
    </row>
    <row r="184" spans="1:70" x14ac:dyDescent="0.45">
      <c r="A184" s="2">
        <v>45811.382945752317</v>
      </c>
      <c r="B184" s="2">
        <v>45812.496835937498</v>
      </c>
      <c r="D184" s="17">
        <v>45811</v>
      </c>
      <c r="E184" s="3" t="s">
        <v>421</v>
      </c>
      <c r="F184" s="3" t="s">
        <v>41</v>
      </c>
      <c r="G184" s="3">
        <v>3</v>
      </c>
      <c r="H184" s="3">
        <v>7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 t="s">
        <v>1495</v>
      </c>
      <c r="O184" s="3">
        <v>40</v>
      </c>
      <c r="P184" s="3">
        <v>6</v>
      </c>
      <c r="Q184" s="3">
        <f t="shared" si="33"/>
        <v>240</v>
      </c>
      <c r="R184" s="3" t="s">
        <v>42</v>
      </c>
      <c r="S184" s="3">
        <v>4</v>
      </c>
      <c r="T184" s="3">
        <v>2</v>
      </c>
      <c r="U184" s="25">
        <v>20000</v>
      </c>
      <c r="V184" s="3">
        <v>0</v>
      </c>
      <c r="W184" s="3">
        <v>0</v>
      </c>
      <c r="X184" s="3">
        <v>0</v>
      </c>
      <c r="Y184" s="3" t="s">
        <v>43</v>
      </c>
      <c r="Z184" s="3">
        <v>0</v>
      </c>
      <c r="AA184" s="3">
        <f t="shared" si="34"/>
        <v>0</v>
      </c>
      <c r="AB184" s="3">
        <v>3</v>
      </c>
      <c r="AC184" s="3">
        <f t="shared" si="35"/>
        <v>240</v>
      </c>
      <c r="AD184" s="3">
        <v>80</v>
      </c>
      <c r="AE184" s="3">
        <f t="shared" si="36"/>
        <v>160</v>
      </c>
      <c r="AF184" s="3">
        <v>120</v>
      </c>
      <c r="AG184" s="3">
        <f t="shared" si="37"/>
        <v>480</v>
      </c>
      <c r="AH184" s="3">
        <v>0</v>
      </c>
      <c r="AI184" s="3">
        <f t="shared" si="38"/>
        <v>0</v>
      </c>
      <c r="AJ184" s="3">
        <v>0</v>
      </c>
      <c r="AK184" s="3">
        <f t="shared" si="39"/>
        <v>0</v>
      </c>
      <c r="AL184" s="3">
        <v>0</v>
      </c>
      <c r="AM184" s="3">
        <f t="shared" si="40"/>
        <v>0</v>
      </c>
      <c r="AN184" s="3">
        <v>0</v>
      </c>
      <c r="AO184" s="3">
        <f t="shared" si="41"/>
        <v>0</v>
      </c>
      <c r="AP184" s="3">
        <v>0</v>
      </c>
      <c r="AQ184" s="3">
        <f t="shared" si="42"/>
        <v>0</v>
      </c>
      <c r="AR184" s="3">
        <v>0</v>
      </c>
      <c r="AS184" s="3">
        <f t="shared" si="43"/>
        <v>0</v>
      </c>
      <c r="AT184" s="3">
        <v>0</v>
      </c>
      <c r="AU184" s="3">
        <f t="shared" si="44"/>
        <v>0</v>
      </c>
      <c r="AV184" s="3">
        <v>0</v>
      </c>
      <c r="AW184" s="3">
        <f t="shared" si="45"/>
        <v>0</v>
      </c>
      <c r="AX184" s="18" t="s">
        <v>1017</v>
      </c>
      <c r="AY184" s="24">
        <f t="shared" si="46"/>
        <v>880</v>
      </c>
      <c r="AZ184" s="24">
        <f t="shared" si="47"/>
        <v>20880</v>
      </c>
      <c r="BA184" s="6" t="s">
        <v>1018</v>
      </c>
      <c r="BB184" s="3" t="s">
        <v>1019</v>
      </c>
      <c r="BC184" s="6" t="s">
        <v>1020</v>
      </c>
      <c r="BD184" s="3"/>
      <c r="BE184" s="3"/>
      <c r="BF184" s="3"/>
      <c r="BG184" s="3"/>
      <c r="BH184" s="3" t="s">
        <v>995</v>
      </c>
      <c r="BI184" s="3">
        <v>492190853</v>
      </c>
      <c r="BJ184" s="3" t="s">
        <v>1021</v>
      </c>
      <c r="BK184" s="4">
        <v>45812.567962962959</v>
      </c>
      <c r="BL184" s="3"/>
      <c r="BM184" s="3"/>
      <c r="BN184" s="3" t="s">
        <v>44</v>
      </c>
      <c r="BO184" s="3" t="s">
        <v>45</v>
      </c>
      <c r="BP184" s="3" t="s">
        <v>46</v>
      </c>
      <c r="BQ184" s="3"/>
      <c r="BR184" s="3">
        <v>184</v>
      </c>
    </row>
    <row r="185" spans="1:70" x14ac:dyDescent="0.45">
      <c r="A185" s="2">
        <v>45811.384186886571</v>
      </c>
      <c r="B185" s="2">
        <v>45812.497622060182</v>
      </c>
      <c r="D185" s="17">
        <v>45811</v>
      </c>
      <c r="E185" s="3" t="s">
        <v>421</v>
      </c>
      <c r="F185" s="3" t="s">
        <v>41</v>
      </c>
      <c r="G185" s="3">
        <v>3</v>
      </c>
      <c r="H185" s="3">
        <v>9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 t="s">
        <v>1496</v>
      </c>
      <c r="O185" s="3">
        <v>40</v>
      </c>
      <c r="P185" s="3">
        <v>6</v>
      </c>
      <c r="Q185" s="3">
        <f t="shared" si="33"/>
        <v>240</v>
      </c>
      <c r="R185" s="3" t="s">
        <v>42</v>
      </c>
      <c r="S185" s="3">
        <v>4</v>
      </c>
      <c r="T185" s="3">
        <v>2</v>
      </c>
      <c r="U185" s="25">
        <v>20000</v>
      </c>
      <c r="V185" s="3">
        <v>0</v>
      </c>
      <c r="W185" s="3">
        <v>0</v>
      </c>
      <c r="X185" s="3">
        <v>0</v>
      </c>
      <c r="Y185" s="3" t="s">
        <v>43</v>
      </c>
      <c r="Z185" s="3">
        <v>3</v>
      </c>
      <c r="AA185" s="3">
        <f t="shared" si="34"/>
        <v>27</v>
      </c>
      <c r="AB185" s="3">
        <v>3</v>
      </c>
      <c r="AC185" s="3">
        <f t="shared" si="35"/>
        <v>240</v>
      </c>
      <c r="AD185" s="3">
        <v>150</v>
      </c>
      <c r="AE185" s="3">
        <f t="shared" si="36"/>
        <v>300</v>
      </c>
      <c r="AF185" s="3">
        <v>118</v>
      </c>
      <c r="AG185" s="3">
        <f t="shared" si="37"/>
        <v>472</v>
      </c>
      <c r="AH185" s="3">
        <v>0</v>
      </c>
      <c r="AI185" s="3">
        <f t="shared" si="38"/>
        <v>0</v>
      </c>
      <c r="AJ185" s="3">
        <v>0</v>
      </c>
      <c r="AK185" s="3">
        <f t="shared" si="39"/>
        <v>0</v>
      </c>
      <c r="AL185" s="3">
        <v>0</v>
      </c>
      <c r="AM185" s="3">
        <f t="shared" si="40"/>
        <v>0</v>
      </c>
      <c r="AN185" s="3">
        <v>0</v>
      </c>
      <c r="AO185" s="3">
        <f t="shared" si="41"/>
        <v>0</v>
      </c>
      <c r="AP185" s="3">
        <v>0</v>
      </c>
      <c r="AQ185" s="3">
        <f t="shared" si="42"/>
        <v>0</v>
      </c>
      <c r="AR185" s="3">
        <v>0</v>
      </c>
      <c r="AS185" s="3">
        <f t="shared" si="43"/>
        <v>0</v>
      </c>
      <c r="AT185" s="3">
        <v>0</v>
      </c>
      <c r="AU185" s="3">
        <f t="shared" si="44"/>
        <v>0</v>
      </c>
      <c r="AV185" s="3">
        <v>0</v>
      </c>
      <c r="AW185" s="3">
        <f t="shared" si="45"/>
        <v>0</v>
      </c>
      <c r="AX185" s="18" t="s">
        <v>1022</v>
      </c>
      <c r="AY185" s="24">
        <f t="shared" si="46"/>
        <v>1039</v>
      </c>
      <c r="AZ185" s="24">
        <f t="shared" si="47"/>
        <v>21039</v>
      </c>
      <c r="BA185" s="6" t="s">
        <v>1023</v>
      </c>
      <c r="BB185" s="3" t="s">
        <v>1024</v>
      </c>
      <c r="BC185" s="6" t="s">
        <v>1025</v>
      </c>
      <c r="BD185" s="3"/>
      <c r="BE185" s="3"/>
      <c r="BF185" s="3"/>
      <c r="BG185" s="3"/>
      <c r="BH185" s="3" t="s">
        <v>995</v>
      </c>
      <c r="BI185" s="3">
        <v>492190975</v>
      </c>
      <c r="BJ185" s="3" t="s">
        <v>1026</v>
      </c>
      <c r="BK185" s="4">
        <v>45812.568090277768</v>
      </c>
      <c r="BL185" s="3"/>
      <c r="BM185" s="3"/>
      <c r="BN185" s="3" t="s">
        <v>44</v>
      </c>
      <c r="BO185" s="3" t="s">
        <v>45</v>
      </c>
      <c r="BP185" s="3" t="s">
        <v>46</v>
      </c>
      <c r="BQ185" s="3"/>
      <c r="BR185" s="3">
        <v>185</v>
      </c>
    </row>
    <row r="186" spans="1:70" x14ac:dyDescent="0.45">
      <c r="A186" s="2">
        <v>45811.385191099544</v>
      </c>
      <c r="B186" s="2">
        <v>45812.498820185188</v>
      </c>
      <c r="D186" s="17">
        <v>45811</v>
      </c>
      <c r="E186" s="3" t="s">
        <v>421</v>
      </c>
      <c r="F186" s="3" t="s">
        <v>41</v>
      </c>
      <c r="G186" s="3">
        <v>3</v>
      </c>
      <c r="H186" s="3">
        <v>10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 t="s">
        <v>1497</v>
      </c>
      <c r="O186" s="3">
        <v>40</v>
      </c>
      <c r="P186" s="3">
        <v>6</v>
      </c>
      <c r="Q186" s="3">
        <f t="shared" si="33"/>
        <v>240</v>
      </c>
      <c r="R186" s="3" t="s">
        <v>42</v>
      </c>
      <c r="S186" s="3">
        <v>4</v>
      </c>
      <c r="T186" s="3">
        <v>2</v>
      </c>
      <c r="U186" s="25">
        <v>20000</v>
      </c>
      <c r="V186" s="3">
        <v>0</v>
      </c>
      <c r="W186" s="3">
        <v>0</v>
      </c>
      <c r="X186" s="3">
        <v>0</v>
      </c>
      <c r="Y186" s="3" t="s">
        <v>43</v>
      </c>
      <c r="Z186" s="3">
        <v>0</v>
      </c>
      <c r="AA186" s="3">
        <f t="shared" si="34"/>
        <v>0</v>
      </c>
      <c r="AB186" s="3">
        <v>0</v>
      </c>
      <c r="AC186" s="3">
        <f t="shared" si="35"/>
        <v>0</v>
      </c>
      <c r="AD186" s="3">
        <v>50</v>
      </c>
      <c r="AE186" s="3">
        <f t="shared" si="36"/>
        <v>100</v>
      </c>
      <c r="AF186" s="3">
        <v>98</v>
      </c>
      <c r="AG186" s="3">
        <f t="shared" si="37"/>
        <v>392</v>
      </c>
      <c r="AH186" s="3">
        <v>0</v>
      </c>
      <c r="AI186" s="3">
        <f t="shared" si="38"/>
        <v>0</v>
      </c>
      <c r="AJ186" s="3">
        <v>0</v>
      </c>
      <c r="AK186" s="3">
        <f t="shared" si="39"/>
        <v>0</v>
      </c>
      <c r="AL186" s="3">
        <v>0</v>
      </c>
      <c r="AM186" s="3">
        <f t="shared" si="40"/>
        <v>0</v>
      </c>
      <c r="AN186" s="3">
        <v>0</v>
      </c>
      <c r="AO186" s="3">
        <f t="shared" si="41"/>
        <v>0</v>
      </c>
      <c r="AP186" s="3">
        <v>0</v>
      </c>
      <c r="AQ186" s="3">
        <f t="shared" si="42"/>
        <v>0</v>
      </c>
      <c r="AR186" s="3">
        <v>0</v>
      </c>
      <c r="AS186" s="3">
        <f t="shared" si="43"/>
        <v>0</v>
      </c>
      <c r="AT186" s="3">
        <v>0</v>
      </c>
      <c r="AU186" s="3">
        <f t="shared" si="44"/>
        <v>0</v>
      </c>
      <c r="AV186" s="3">
        <v>0</v>
      </c>
      <c r="AW186" s="3">
        <f t="shared" si="45"/>
        <v>0</v>
      </c>
      <c r="AX186" s="18" t="s">
        <v>1027</v>
      </c>
      <c r="AY186" s="24">
        <f t="shared" si="46"/>
        <v>492</v>
      </c>
      <c r="AZ186" s="24">
        <f t="shared" si="47"/>
        <v>20492</v>
      </c>
      <c r="BA186" s="6" t="s">
        <v>1028</v>
      </c>
      <c r="BB186" s="3" t="s">
        <v>1029</v>
      </c>
      <c r="BC186" s="6" t="s">
        <v>1030</v>
      </c>
      <c r="BD186" s="3"/>
      <c r="BE186" s="3"/>
      <c r="BF186" s="3"/>
      <c r="BG186" s="3"/>
      <c r="BH186" s="3" t="s">
        <v>995</v>
      </c>
      <c r="BI186" s="3">
        <v>492191057</v>
      </c>
      <c r="BJ186" s="3" t="s">
        <v>1031</v>
      </c>
      <c r="BK186" s="4">
        <v>45812.568194444437</v>
      </c>
      <c r="BL186" s="3"/>
      <c r="BM186" s="3"/>
      <c r="BN186" s="3" t="s">
        <v>44</v>
      </c>
      <c r="BO186" s="3" t="s">
        <v>45</v>
      </c>
      <c r="BP186" s="3" t="s">
        <v>46</v>
      </c>
      <c r="BQ186" s="3"/>
      <c r="BR186" s="3">
        <v>186</v>
      </c>
    </row>
    <row r="187" spans="1:70" x14ac:dyDescent="0.45">
      <c r="A187" s="2">
        <v>45811.386017384262</v>
      </c>
      <c r="B187" s="2">
        <v>45812.499451597221</v>
      </c>
      <c r="D187" s="17">
        <v>45811</v>
      </c>
      <c r="E187" s="3" t="s">
        <v>421</v>
      </c>
      <c r="F187" s="3" t="s">
        <v>41</v>
      </c>
      <c r="G187" s="3">
        <v>3</v>
      </c>
      <c r="H187" s="3">
        <v>11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 t="s">
        <v>1498</v>
      </c>
      <c r="O187" s="3">
        <v>40</v>
      </c>
      <c r="P187" s="3">
        <v>6</v>
      </c>
      <c r="Q187" s="3">
        <f t="shared" si="33"/>
        <v>240</v>
      </c>
      <c r="R187" s="3" t="s">
        <v>42</v>
      </c>
      <c r="S187" s="3">
        <v>4</v>
      </c>
      <c r="T187" s="3">
        <v>2</v>
      </c>
      <c r="U187" s="25">
        <v>20000</v>
      </c>
      <c r="V187" s="3">
        <v>0</v>
      </c>
      <c r="W187" s="3">
        <v>0</v>
      </c>
      <c r="X187" s="3">
        <v>0</v>
      </c>
      <c r="Y187" s="3" t="s">
        <v>43</v>
      </c>
      <c r="Z187" s="3">
        <v>0</v>
      </c>
      <c r="AA187" s="3">
        <f t="shared" si="34"/>
        <v>0</v>
      </c>
      <c r="AB187" s="3">
        <v>0</v>
      </c>
      <c r="AC187" s="3">
        <f t="shared" si="35"/>
        <v>0</v>
      </c>
      <c r="AD187" s="3">
        <v>50</v>
      </c>
      <c r="AE187" s="3">
        <f t="shared" si="36"/>
        <v>100</v>
      </c>
      <c r="AF187" s="3">
        <v>88</v>
      </c>
      <c r="AG187" s="3">
        <f t="shared" si="37"/>
        <v>352</v>
      </c>
      <c r="AH187" s="3">
        <v>0</v>
      </c>
      <c r="AI187" s="3">
        <f t="shared" si="38"/>
        <v>0</v>
      </c>
      <c r="AJ187" s="3">
        <v>0</v>
      </c>
      <c r="AK187" s="3">
        <f t="shared" si="39"/>
        <v>0</v>
      </c>
      <c r="AL187" s="3">
        <v>0</v>
      </c>
      <c r="AM187" s="3">
        <f t="shared" si="40"/>
        <v>0</v>
      </c>
      <c r="AN187" s="3">
        <v>0</v>
      </c>
      <c r="AO187" s="3">
        <f t="shared" si="41"/>
        <v>0</v>
      </c>
      <c r="AP187" s="3">
        <v>0</v>
      </c>
      <c r="AQ187" s="3">
        <f t="shared" si="42"/>
        <v>0</v>
      </c>
      <c r="AR187" s="3">
        <v>0</v>
      </c>
      <c r="AS187" s="3">
        <f t="shared" si="43"/>
        <v>0</v>
      </c>
      <c r="AT187" s="3">
        <v>0</v>
      </c>
      <c r="AU187" s="3">
        <f t="shared" si="44"/>
        <v>0</v>
      </c>
      <c r="AV187" s="3">
        <v>0</v>
      </c>
      <c r="AW187" s="3">
        <f t="shared" si="45"/>
        <v>0</v>
      </c>
      <c r="AX187" s="18" t="s">
        <v>1032</v>
      </c>
      <c r="AY187" s="24">
        <f t="shared" si="46"/>
        <v>452</v>
      </c>
      <c r="AZ187" s="24">
        <f t="shared" si="47"/>
        <v>20452</v>
      </c>
      <c r="BA187" s="6" t="s">
        <v>1033</v>
      </c>
      <c r="BB187" s="3" t="s">
        <v>1034</v>
      </c>
      <c r="BC187" s="6" t="s">
        <v>1035</v>
      </c>
      <c r="BD187" s="3"/>
      <c r="BE187" s="3"/>
      <c r="BF187" s="3"/>
      <c r="BG187" s="3"/>
      <c r="BH187" s="3" t="s">
        <v>995</v>
      </c>
      <c r="BI187" s="3">
        <v>492191157</v>
      </c>
      <c r="BJ187" s="3" t="s">
        <v>1036</v>
      </c>
      <c r="BK187" s="4">
        <v>45812.568287037036</v>
      </c>
      <c r="BL187" s="3"/>
      <c r="BM187" s="3"/>
      <c r="BN187" s="3" t="s">
        <v>44</v>
      </c>
      <c r="BO187" s="3" t="s">
        <v>45</v>
      </c>
      <c r="BP187" s="3" t="s">
        <v>46</v>
      </c>
      <c r="BQ187" s="3"/>
      <c r="BR187" s="3">
        <v>187</v>
      </c>
    </row>
    <row r="188" spans="1:70" x14ac:dyDescent="0.45">
      <c r="A188" s="2">
        <v>45811.386883495368</v>
      </c>
      <c r="B188" s="2">
        <v>45812.500427256942</v>
      </c>
      <c r="D188" s="17">
        <v>45811</v>
      </c>
      <c r="E188" s="3" t="s">
        <v>421</v>
      </c>
      <c r="F188" s="3" t="s">
        <v>41</v>
      </c>
      <c r="G188" s="3">
        <v>3</v>
      </c>
      <c r="H188" s="3">
        <v>12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 t="s">
        <v>1499</v>
      </c>
      <c r="O188" s="3">
        <v>40</v>
      </c>
      <c r="P188" s="3">
        <v>6</v>
      </c>
      <c r="Q188" s="3">
        <f t="shared" si="33"/>
        <v>240</v>
      </c>
      <c r="R188" s="3" t="s">
        <v>42</v>
      </c>
      <c r="S188" s="3">
        <v>4</v>
      </c>
      <c r="T188" s="3">
        <v>2</v>
      </c>
      <c r="U188" s="25">
        <v>20000</v>
      </c>
      <c r="V188" s="3">
        <v>0</v>
      </c>
      <c r="W188" s="3">
        <v>0</v>
      </c>
      <c r="X188" s="3">
        <v>0</v>
      </c>
      <c r="Y188" s="3" t="s">
        <v>43</v>
      </c>
      <c r="Z188" s="3">
        <v>0</v>
      </c>
      <c r="AA188" s="3">
        <f t="shared" si="34"/>
        <v>0</v>
      </c>
      <c r="AB188" s="3">
        <v>0</v>
      </c>
      <c r="AC188" s="3">
        <f t="shared" si="35"/>
        <v>0</v>
      </c>
      <c r="AD188" s="3">
        <v>0</v>
      </c>
      <c r="AE188" s="3">
        <f t="shared" si="36"/>
        <v>0</v>
      </c>
      <c r="AF188" s="3">
        <v>70</v>
      </c>
      <c r="AG188" s="3">
        <f t="shared" si="37"/>
        <v>280</v>
      </c>
      <c r="AH188" s="3">
        <v>0</v>
      </c>
      <c r="AI188" s="3">
        <f t="shared" si="38"/>
        <v>0</v>
      </c>
      <c r="AJ188" s="3">
        <v>0</v>
      </c>
      <c r="AK188" s="3">
        <f t="shared" si="39"/>
        <v>0</v>
      </c>
      <c r="AL188" s="3">
        <v>0</v>
      </c>
      <c r="AM188" s="3">
        <f t="shared" si="40"/>
        <v>0</v>
      </c>
      <c r="AN188" s="3">
        <v>0</v>
      </c>
      <c r="AO188" s="3">
        <f t="shared" si="41"/>
        <v>0</v>
      </c>
      <c r="AP188" s="3">
        <v>0</v>
      </c>
      <c r="AQ188" s="3">
        <f t="shared" si="42"/>
        <v>0</v>
      </c>
      <c r="AR188" s="3">
        <v>0</v>
      </c>
      <c r="AS188" s="3">
        <f t="shared" si="43"/>
        <v>0</v>
      </c>
      <c r="AT188" s="3">
        <v>0</v>
      </c>
      <c r="AU188" s="3">
        <f t="shared" si="44"/>
        <v>0</v>
      </c>
      <c r="AV188" s="3">
        <v>0</v>
      </c>
      <c r="AW188" s="3">
        <f t="shared" si="45"/>
        <v>0</v>
      </c>
      <c r="AX188" s="18" t="s">
        <v>1037</v>
      </c>
      <c r="AY188" s="24">
        <f t="shared" si="46"/>
        <v>280</v>
      </c>
      <c r="AZ188" s="24">
        <f t="shared" si="47"/>
        <v>20280</v>
      </c>
      <c r="BA188" s="6" t="s">
        <v>1038</v>
      </c>
      <c r="BB188" s="3" t="s">
        <v>1039</v>
      </c>
      <c r="BC188" s="6" t="s">
        <v>1040</v>
      </c>
      <c r="BD188" s="3"/>
      <c r="BE188" s="3"/>
      <c r="BF188" s="3"/>
      <c r="BG188" s="3"/>
      <c r="BH188" s="3" t="s">
        <v>995</v>
      </c>
      <c r="BI188" s="3">
        <v>492191325</v>
      </c>
      <c r="BJ188" s="3" t="s">
        <v>1041</v>
      </c>
      <c r="BK188" s="4">
        <v>45812.568414351852</v>
      </c>
      <c r="BL188" s="3"/>
      <c r="BM188" s="3"/>
      <c r="BN188" s="3" t="s">
        <v>44</v>
      </c>
      <c r="BO188" s="3" t="s">
        <v>45</v>
      </c>
      <c r="BP188" s="3" t="s">
        <v>46</v>
      </c>
      <c r="BQ188" s="3"/>
      <c r="BR188" s="3">
        <v>188</v>
      </c>
    </row>
    <row r="189" spans="1:70" x14ac:dyDescent="0.45">
      <c r="A189" s="2">
        <v>45811.387829814812</v>
      </c>
      <c r="B189" s="2">
        <v>45812.500837106483</v>
      </c>
      <c r="D189" s="17">
        <v>45811</v>
      </c>
      <c r="E189" s="3" t="s">
        <v>421</v>
      </c>
      <c r="F189" s="3" t="s">
        <v>41</v>
      </c>
      <c r="G189" s="3">
        <v>3</v>
      </c>
      <c r="H189" s="3">
        <v>13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 t="s">
        <v>1500</v>
      </c>
      <c r="O189" s="3">
        <v>40</v>
      </c>
      <c r="P189" s="3">
        <v>6</v>
      </c>
      <c r="Q189" s="3">
        <f t="shared" si="33"/>
        <v>240</v>
      </c>
      <c r="R189" s="3" t="s">
        <v>42</v>
      </c>
      <c r="S189" s="3">
        <v>4</v>
      </c>
      <c r="T189" s="3">
        <v>2</v>
      </c>
      <c r="U189" s="25">
        <v>20000</v>
      </c>
      <c r="V189" s="3">
        <v>0</v>
      </c>
      <c r="W189" s="3">
        <v>0</v>
      </c>
      <c r="X189" s="3">
        <v>0</v>
      </c>
      <c r="Y189" s="3" t="s">
        <v>43</v>
      </c>
      <c r="Z189" s="3">
        <v>0</v>
      </c>
      <c r="AA189" s="3">
        <f t="shared" si="34"/>
        <v>0</v>
      </c>
      <c r="AB189" s="3">
        <v>0</v>
      </c>
      <c r="AC189" s="3">
        <f t="shared" si="35"/>
        <v>0</v>
      </c>
      <c r="AD189" s="3">
        <v>0</v>
      </c>
      <c r="AE189" s="3">
        <f t="shared" si="36"/>
        <v>0</v>
      </c>
      <c r="AF189" s="3">
        <v>130</v>
      </c>
      <c r="AG189" s="3">
        <f t="shared" si="37"/>
        <v>520</v>
      </c>
      <c r="AH189" s="3">
        <v>0</v>
      </c>
      <c r="AI189" s="3">
        <f t="shared" si="38"/>
        <v>0</v>
      </c>
      <c r="AJ189" s="3">
        <v>0</v>
      </c>
      <c r="AK189" s="3">
        <f t="shared" si="39"/>
        <v>0</v>
      </c>
      <c r="AL189" s="3">
        <v>0</v>
      </c>
      <c r="AM189" s="3">
        <f t="shared" si="40"/>
        <v>0</v>
      </c>
      <c r="AN189" s="3">
        <v>0</v>
      </c>
      <c r="AO189" s="3">
        <f t="shared" si="41"/>
        <v>0</v>
      </c>
      <c r="AP189" s="3">
        <v>0</v>
      </c>
      <c r="AQ189" s="3">
        <f t="shared" si="42"/>
        <v>0</v>
      </c>
      <c r="AR189" s="3">
        <v>0</v>
      </c>
      <c r="AS189" s="3">
        <f t="shared" si="43"/>
        <v>0</v>
      </c>
      <c r="AT189" s="3">
        <v>0</v>
      </c>
      <c r="AU189" s="3">
        <f t="shared" si="44"/>
        <v>0</v>
      </c>
      <c r="AV189" s="3">
        <v>0</v>
      </c>
      <c r="AW189" s="3">
        <f t="shared" si="45"/>
        <v>0</v>
      </c>
      <c r="AX189" s="18" t="s">
        <v>1042</v>
      </c>
      <c r="AY189" s="24">
        <f t="shared" si="46"/>
        <v>520</v>
      </c>
      <c r="AZ189" s="24">
        <f t="shared" si="47"/>
        <v>20520</v>
      </c>
      <c r="BA189" s="6" t="s">
        <v>1043</v>
      </c>
      <c r="BB189" s="3" t="s">
        <v>1044</v>
      </c>
      <c r="BC189" s="6" t="s">
        <v>1045</v>
      </c>
      <c r="BD189" s="3"/>
      <c r="BE189" s="3"/>
      <c r="BF189" s="3"/>
      <c r="BG189" s="3"/>
      <c r="BH189" s="3" t="s">
        <v>995</v>
      </c>
      <c r="BI189" s="3">
        <v>492191569</v>
      </c>
      <c r="BJ189" s="3" t="s">
        <v>1046</v>
      </c>
      <c r="BK189" s="4">
        <v>45812.568622685183</v>
      </c>
      <c r="BL189" s="3"/>
      <c r="BM189" s="3"/>
      <c r="BN189" s="3" t="s">
        <v>44</v>
      </c>
      <c r="BO189" s="3" t="s">
        <v>45</v>
      </c>
      <c r="BP189" s="3" t="s">
        <v>46</v>
      </c>
      <c r="BQ189" s="3"/>
      <c r="BR189" s="3">
        <v>189</v>
      </c>
    </row>
    <row r="190" spans="1:70" x14ac:dyDescent="0.45">
      <c r="A190" s="2">
        <v>45811.397033437497</v>
      </c>
      <c r="B190" s="2">
        <v>45812.457312939812</v>
      </c>
      <c r="D190" s="17">
        <v>45811</v>
      </c>
      <c r="E190" s="3" t="s">
        <v>421</v>
      </c>
      <c r="F190" s="3" t="s">
        <v>41</v>
      </c>
      <c r="G190" s="3">
        <v>6</v>
      </c>
      <c r="H190" s="3">
        <v>1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 t="s">
        <v>1501</v>
      </c>
      <c r="O190" s="3">
        <v>40</v>
      </c>
      <c r="P190" s="3">
        <v>4</v>
      </c>
      <c r="Q190" s="3">
        <f t="shared" si="33"/>
        <v>160</v>
      </c>
      <c r="R190" s="3" t="s">
        <v>42</v>
      </c>
      <c r="S190" s="3">
        <v>3</v>
      </c>
      <c r="T190" s="3">
        <v>1</v>
      </c>
      <c r="U190" s="25">
        <f t="shared" ref="U190:U192" si="52">Q190*350</f>
        <v>56000</v>
      </c>
      <c r="V190" s="3">
        <v>0</v>
      </c>
      <c r="W190" s="3">
        <v>0</v>
      </c>
      <c r="X190" s="3">
        <v>0</v>
      </c>
      <c r="Y190" s="3" t="s">
        <v>559</v>
      </c>
      <c r="Z190" s="3">
        <v>0</v>
      </c>
      <c r="AA190" s="3">
        <f t="shared" si="34"/>
        <v>0</v>
      </c>
      <c r="AB190" s="3">
        <v>0</v>
      </c>
      <c r="AC190" s="3">
        <f t="shared" si="35"/>
        <v>0</v>
      </c>
      <c r="AD190" s="3">
        <v>0</v>
      </c>
      <c r="AE190" s="3">
        <f t="shared" si="36"/>
        <v>0</v>
      </c>
      <c r="AF190" s="3">
        <v>0</v>
      </c>
      <c r="AG190" s="3">
        <f t="shared" si="37"/>
        <v>0</v>
      </c>
      <c r="AH190" s="3">
        <v>0</v>
      </c>
      <c r="AI190" s="3">
        <f t="shared" si="38"/>
        <v>0</v>
      </c>
      <c r="AJ190" s="3">
        <v>0</v>
      </c>
      <c r="AK190" s="3">
        <f t="shared" si="39"/>
        <v>0</v>
      </c>
      <c r="AL190" s="3">
        <v>0</v>
      </c>
      <c r="AM190" s="3">
        <f t="shared" si="40"/>
        <v>0</v>
      </c>
      <c r="AN190" s="3">
        <v>0</v>
      </c>
      <c r="AO190" s="3">
        <f t="shared" si="41"/>
        <v>0</v>
      </c>
      <c r="AP190" s="3">
        <v>0</v>
      </c>
      <c r="AQ190" s="3">
        <f t="shared" si="42"/>
        <v>0</v>
      </c>
      <c r="AR190" s="3">
        <v>0</v>
      </c>
      <c r="AS190" s="3">
        <f t="shared" si="43"/>
        <v>0</v>
      </c>
      <c r="AT190" s="3">
        <v>0</v>
      </c>
      <c r="AU190" s="3">
        <f t="shared" si="44"/>
        <v>0</v>
      </c>
      <c r="AV190" s="3">
        <v>0</v>
      </c>
      <c r="AW190" s="3">
        <f t="shared" si="45"/>
        <v>0</v>
      </c>
      <c r="AX190" s="18" t="s">
        <v>1047</v>
      </c>
      <c r="AY190" s="24">
        <f t="shared" si="46"/>
        <v>0</v>
      </c>
      <c r="AZ190" s="24">
        <f t="shared" si="47"/>
        <v>56000</v>
      </c>
      <c r="BA190" s="6" t="s">
        <v>1048</v>
      </c>
      <c r="BB190" s="3" t="s">
        <v>1049</v>
      </c>
      <c r="BC190" s="6" t="s">
        <v>1050</v>
      </c>
      <c r="BD190" s="3"/>
      <c r="BE190" s="3"/>
      <c r="BF190" s="3"/>
      <c r="BG190" s="3"/>
      <c r="BH190" s="3" t="s">
        <v>1051</v>
      </c>
      <c r="BI190" s="3">
        <v>492191669</v>
      </c>
      <c r="BJ190" s="3" t="s">
        <v>1052</v>
      </c>
      <c r="BK190" s="4">
        <v>45812.568715277783</v>
      </c>
      <c r="BL190" s="3"/>
      <c r="BM190" s="3"/>
      <c r="BN190" s="3" t="s">
        <v>44</v>
      </c>
      <c r="BO190" s="3" t="s">
        <v>45</v>
      </c>
      <c r="BP190" s="3" t="s">
        <v>46</v>
      </c>
      <c r="BQ190" s="3"/>
      <c r="BR190" s="3">
        <v>190</v>
      </c>
    </row>
    <row r="191" spans="1:70" x14ac:dyDescent="0.45">
      <c r="A191" s="2">
        <v>45811.398997986107</v>
      </c>
      <c r="B191" s="2">
        <v>45812.460683680547</v>
      </c>
      <c r="D191" s="17">
        <v>45811</v>
      </c>
      <c r="E191" s="3" t="s">
        <v>421</v>
      </c>
      <c r="F191" s="3" t="s">
        <v>41</v>
      </c>
      <c r="G191" s="3">
        <v>6</v>
      </c>
      <c r="H191" s="3">
        <v>2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 t="s">
        <v>1502</v>
      </c>
      <c r="O191" s="3">
        <v>80</v>
      </c>
      <c r="P191" s="3">
        <v>4</v>
      </c>
      <c r="Q191" s="3">
        <f t="shared" si="33"/>
        <v>320</v>
      </c>
      <c r="R191" s="3" t="s">
        <v>42</v>
      </c>
      <c r="S191" s="3">
        <v>3</v>
      </c>
      <c r="T191" s="3">
        <v>1</v>
      </c>
      <c r="U191" s="25">
        <f t="shared" si="52"/>
        <v>112000</v>
      </c>
      <c r="V191" s="3">
        <v>0</v>
      </c>
      <c r="W191" s="3">
        <v>0</v>
      </c>
      <c r="X191" s="3">
        <v>0</v>
      </c>
      <c r="Y191" s="3" t="s">
        <v>559</v>
      </c>
      <c r="Z191" s="3">
        <v>0</v>
      </c>
      <c r="AA191" s="3">
        <f t="shared" si="34"/>
        <v>0</v>
      </c>
      <c r="AB191" s="3">
        <v>0</v>
      </c>
      <c r="AC191" s="3">
        <f t="shared" si="35"/>
        <v>0</v>
      </c>
      <c r="AD191" s="3">
        <v>0</v>
      </c>
      <c r="AE191" s="3">
        <f t="shared" si="36"/>
        <v>0</v>
      </c>
      <c r="AF191" s="3">
        <v>0</v>
      </c>
      <c r="AG191" s="3">
        <f t="shared" si="37"/>
        <v>0</v>
      </c>
      <c r="AH191" s="3">
        <v>0</v>
      </c>
      <c r="AI191" s="3">
        <f t="shared" si="38"/>
        <v>0</v>
      </c>
      <c r="AJ191" s="3">
        <v>0</v>
      </c>
      <c r="AK191" s="3">
        <f t="shared" si="39"/>
        <v>0</v>
      </c>
      <c r="AL191" s="3">
        <v>0</v>
      </c>
      <c r="AM191" s="3">
        <f t="shared" si="40"/>
        <v>0</v>
      </c>
      <c r="AN191" s="3">
        <v>0</v>
      </c>
      <c r="AO191" s="3">
        <f t="shared" si="41"/>
        <v>0</v>
      </c>
      <c r="AP191" s="3">
        <v>0</v>
      </c>
      <c r="AQ191" s="3">
        <f t="shared" si="42"/>
        <v>0</v>
      </c>
      <c r="AR191" s="3">
        <v>0</v>
      </c>
      <c r="AS191" s="3">
        <f t="shared" si="43"/>
        <v>0</v>
      </c>
      <c r="AT191" s="3">
        <v>0</v>
      </c>
      <c r="AU191" s="3">
        <f t="shared" si="44"/>
        <v>0</v>
      </c>
      <c r="AV191" s="3">
        <v>0</v>
      </c>
      <c r="AW191" s="3">
        <f t="shared" si="45"/>
        <v>0</v>
      </c>
      <c r="AX191" s="18" t="s">
        <v>1053</v>
      </c>
      <c r="AY191" s="24">
        <f t="shared" si="46"/>
        <v>0</v>
      </c>
      <c r="AZ191" s="24">
        <f t="shared" si="47"/>
        <v>112000</v>
      </c>
      <c r="BA191" s="6" t="s">
        <v>1054</v>
      </c>
      <c r="BB191" s="3" t="s">
        <v>1055</v>
      </c>
      <c r="BC191" s="6" t="s">
        <v>1056</v>
      </c>
      <c r="BD191" s="3"/>
      <c r="BE191" s="3"/>
      <c r="BF191" s="3"/>
      <c r="BG191" s="3"/>
      <c r="BH191" s="3" t="s">
        <v>1057</v>
      </c>
      <c r="BI191" s="3">
        <v>492191759</v>
      </c>
      <c r="BJ191" s="3" t="s">
        <v>1058</v>
      </c>
      <c r="BK191" s="4">
        <v>45812.568796296298</v>
      </c>
      <c r="BL191" s="3"/>
      <c r="BM191" s="3"/>
      <c r="BN191" s="3" t="s">
        <v>44</v>
      </c>
      <c r="BO191" s="3" t="s">
        <v>45</v>
      </c>
      <c r="BP191" s="3" t="s">
        <v>46</v>
      </c>
      <c r="BQ191" s="3"/>
      <c r="BR191" s="3">
        <v>191</v>
      </c>
    </row>
    <row r="192" spans="1:70" x14ac:dyDescent="0.45">
      <c r="A192" s="2">
        <v>45811.40096890046</v>
      </c>
      <c r="B192" s="2">
        <v>45812.461596400462</v>
      </c>
      <c r="D192" s="17">
        <v>45811</v>
      </c>
      <c r="E192" s="3" t="s">
        <v>421</v>
      </c>
      <c r="F192" s="3" t="s">
        <v>41</v>
      </c>
      <c r="G192" s="3">
        <v>6</v>
      </c>
      <c r="H192" s="3">
        <v>3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 t="s">
        <v>1503</v>
      </c>
      <c r="O192" s="3">
        <v>40</v>
      </c>
      <c r="P192" s="3">
        <v>4</v>
      </c>
      <c r="Q192" s="3">
        <f t="shared" si="33"/>
        <v>160</v>
      </c>
      <c r="R192" s="3" t="s">
        <v>42</v>
      </c>
      <c r="S192" s="3">
        <v>3</v>
      </c>
      <c r="T192" s="3">
        <v>1</v>
      </c>
      <c r="U192" s="25">
        <f t="shared" si="52"/>
        <v>56000</v>
      </c>
      <c r="V192" s="3">
        <v>0</v>
      </c>
      <c r="W192" s="3">
        <v>0</v>
      </c>
      <c r="X192" s="3">
        <v>0</v>
      </c>
      <c r="Y192" s="3" t="s">
        <v>559</v>
      </c>
      <c r="Z192" s="3">
        <v>0</v>
      </c>
      <c r="AA192" s="3">
        <f t="shared" si="34"/>
        <v>0</v>
      </c>
      <c r="AB192" s="3">
        <v>0</v>
      </c>
      <c r="AC192" s="3">
        <f t="shared" si="35"/>
        <v>0</v>
      </c>
      <c r="AD192" s="3">
        <v>0</v>
      </c>
      <c r="AE192" s="3">
        <f t="shared" si="36"/>
        <v>0</v>
      </c>
      <c r="AF192" s="3">
        <v>0</v>
      </c>
      <c r="AG192" s="3">
        <f t="shared" si="37"/>
        <v>0</v>
      </c>
      <c r="AH192" s="3">
        <v>0</v>
      </c>
      <c r="AI192" s="3">
        <f t="shared" si="38"/>
        <v>0</v>
      </c>
      <c r="AJ192" s="3">
        <v>0</v>
      </c>
      <c r="AK192" s="3">
        <f t="shared" si="39"/>
        <v>0</v>
      </c>
      <c r="AL192" s="3">
        <v>0</v>
      </c>
      <c r="AM192" s="3">
        <f t="shared" si="40"/>
        <v>0</v>
      </c>
      <c r="AN192" s="3">
        <v>0</v>
      </c>
      <c r="AO192" s="3">
        <f t="shared" si="41"/>
        <v>0</v>
      </c>
      <c r="AP192" s="3">
        <v>0</v>
      </c>
      <c r="AQ192" s="3">
        <f t="shared" si="42"/>
        <v>0</v>
      </c>
      <c r="AR192" s="3">
        <v>0</v>
      </c>
      <c r="AS192" s="3">
        <f t="shared" si="43"/>
        <v>0</v>
      </c>
      <c r="AT192" s="3">
        <v>0</v>
      </c>
      <c r="AU192" s="3">
        <f t="shared" si="44"/>
        <v>0</v>
      </c>
      <c r="AV192" s="3">
        <v>0</v>
      </c>
      <c r="AW192" s="3">
        <f t="shared" si="45"/>
        <v>0</v>
      </c>
      <c r="AX192" s="18" t="s">
        <v>1059</v>
      </c>
      <c r="AY192" s="24">
        <f t="shared" si="46"/>
        <v>0</v>
      </c>
      <c r="AZ192" s="24">
        <f t="shared" si="47"/>
        <v>56000</v>
      </c>
      <c r="BA192" s="6" t="s">
        <v>1060</v>
      </c>
      <c r="BB192" s="3" t="s">
        <v>1061</v>
      </c>
      <c r="BC192" s="6" t="s">
        <v>1062</v>
      </c>
      <c r="BD192" s="3"/>
      <c r="BE192" s="3"/>
      <c r="BF192" s="3"/>
      <c r="BG192" s="3"/>
      <c r="BH192" s="3" t="s">
        <v>1063</v>
      </c>
      <c r="BI192" s="3">
        <v>492191875</v>
      </c>
      <c r="BJ192" s="3" t="s">
        <v>1064</v>
      </c>
      <c r="BK192" s="4">
        <v>45812.56890046296</v>
      </c>
      <c r="BL192" s="3"/>
      <c r="BM192" s="3"/>
      <c r="BN192" s="3" t="s">
        <v>44</v>
      </c>
      <c r="BO192" s="3" t="s">
        <v>45</v>
      </c>
      <c r="BP192" s="3" t="s">
        <v>46</v>
      </c>
      <c r="BQ192" s="3"/>
      <c r="BR192" s="3">
        <v>192</v>
      </c>
    </row>
    <row r="193" spans="1:70" x14ac:dyDescent="0.45">
      <c r="A193" s="2">
        <v>45811.404109062503</v>
      </c>
      <c r="B193" s="2">
        <v>45812.463405069437</v>
      </c>
      <c r="D193" s="17">
        <v>45811</v>
      </c>
      <c r="E193" s="3" t="s">
        <v>421</v>
      </c>
      <c r="F193" s="3" t="s">
        <v>41</v>
      </c>
      <c r="G193" s="3">
        <v>6</v>
      </c>
      <c r="H193" s="3">
        <v>4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 t="s">
        <v>1504</v>
      </c>
      <c r="O193" s="3">
        <v>40</v>
      </c>
      <c r="P193" s="3">
        <v>4</v>
      </c>
      <c r="Q193" s="3">
        <f t="shared" si="33"/>
        <v>160</v>
      </c>
      <c r="R193" s="3" t="s">
        <v>42</v>
      </c>
      <c r="S193" s="3">
        <v>3</v>
      </c>
      <c r="T193" s="3">
        <v>1</v>
      </c>
      <c r="U193" s="25">
        <v>12000</v>
      </c>
      <c r="V193" s="3">
        <v>0</v>
      </c>
      <c r="W193" s="3">
        <v>0</v>
      </c>
      <c r="X193" s="3">
        <v>0</v>
      </c>
      <c r="Y193" s="3" t="s">
        <v>43</v>
      </c>
      <c r="Z193" s="3">
        <v>8</v>
      </c>
      <c r="AA193" s="3">
        <f t="shared" si="34"/>
        <v>72</v>
      </c>
      <c r="AB193" s="3">
        <v>12</v>
      </c>
      <c r="AC193" s="3">
        <f t="shared" si="35"/>
        <v>960</v>
      </c>
      <c r="AD193" s="3">
        <v>170</v>
      </c>
      <c r="AE193" s="3">
        <f t="shared" si="36"/>
        <v>340</v>
      </c>
      <c r="AF193" s="3">
        <v>80</v>
      </c>
      <c r="AG193" s="3">
        <f t="shared" si="37"/>
        <v>320</v>
      </c>
      <c r="AH193" s="3">
        <v>0</v>
      </c>
      <c r="AI193" s="3">
        <f t="shared" si="38"/>
        <v>0</v>
      </c>
      <c r="AJ193" s="3">
        <v>0</v>
      </c>
      <c r="AK193" s="3">
        <f t="shared" si="39"/>
        <v>0</v>
      </c>
      <c r="AL193" s="3">
        <v>0</v>
      </c>
      <c r="AM193" s="3">
        <f t="shared" si="40"/>
        <v>0</v>
      </c>
      <c r="AN193" s="3">
        <v>0</v>
      </c>
      <c r="AO193" s="3">
        <f t="shared" si="41"/>
        <v>0</v>
      </c>
      <c r="AP193" s="3">
        <v>0</v>
      </c>
      <c r="AQ193" s="3">
        <f t="shared" si="42"/>
        <v>0</v>
      </c>
      <c r="AR193" s="3">
        <v>0</v>
      </c>
      <c r="AS193" s="3">
        <f t="shared" si="43"/>
        <v>0</v>
      </c>
      <c r="AT193" s="3">
        <v>0</v>
      </c>
      <c r="AU193" s="3">
        <f t="shared" si="44"/>
        <v>0</v>
      </c>
      <c r="AV193" s="3">
        <v>0</v>
      </c>
      <c r="AW193" s="3">
        <f t="shared" si="45"/>
        <v>0</v>
      </c>
      <c r="AX193" s="18" t="s">
        <v>1065</v>
      </c>
      <c r="AY193" s="24">
        <f t="shared" si="46"/>
        <v>1692</v>
      </c>
      <c r="AZ193" s="24">
        <f t="shared" si="47"/>
        <v>13692</v>
      </c>
      <c r="BA193" s="6" t="s">
        <v>1066</v>
      </c>
      <c r="BB193" s="3" t="s">
        <v>1067</v>
      </c>
      <c r="BC193" s="6" t="s">
        <v>1068</v>
      </c>
      <c r="BD193" s="3"/>
      <c r="BE193" s="3"/>
      <c r="BF193" s="3"/>
      <c r="BG193" s="3"/>
      <c r="BH193" s="3" t="s">
        <v>426</v>
      </c>
      <c r="BI193" s="3">
        <v>492192013</v>
      </c>
      <c r="BJ193" s="3" t="s">
        <v>1069</v>
      </c>
      <c r="BK193" s="4">
        <v>45812.569004629629</v>
      </c>
      <c r="BL193" s="3"/>
      <c r="BM193" s="3"/>
      <c r="BN193" s="3" t="s">
        <v>44</v>
      </c>
      <c r="BO193" s="3" t="s">
        <v>45</v>
      </c>
      <c r="BP193" s="3" t="s">
        <v>46</v>
      </c>
      <c r="BQ193" s="3"/>
      <c r="BR193" s="3">
        <v>193</v>
      </c>
    </row>
    <row r="194" spans="1:70" x14ac:dyDescent="0.45">
      <c r="A194" s="2">
        <v>45811.405972858804</v>
      </c>
      <c r="B194" s="2">
        <v>45812.464468182872</v>
      </c>
      <c r="D194" s="17">
        <v>45811</v>
      </c>
      <c r="E194" s="3" t="s">
        <v>421</v>
      </c>
      <c r="F194" s="3" t="s">
        <v>41</v>
      </c>
      <c r="G194" s="3">
        <v>6</v>
      </c>
      <c r="H194" s="3">
        <v>5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 t="s">
        <v>1505</v>
      </c>
      <c r="O194" s="3">
        <v>40</v>
      </c>
      <c r="P194" s="3">
        <v>4</v>
      </c>
      <c r="Q194" s="3">
        <f t="shared" si="33"/>
        <v>160</v>
      </c>
      <c r="R194" s="3" t="s">
        <v>42</v>
      </c>
      <c r="S194" s="3">
        <v>3</v>
      </c>
      <c r="T194" s="3">
        <v>1</v>
      </c>
      <c r="U194" s="25">
        <v>12000</v>
      </c>
      <c r="V194" s="3">
        <v>0</v>
      </c>
      <c r="W194" s="3">
        <v>0</v>
      </c>
      <c r="X194" s="3">
        <v>0</v>
      </c>
      <c r="Y194" s="3" t="s">
        <v>43</v>
      </c>
      <c r="Z194" s="3">
        <v>2</v>
      </c>
      <c r="AA194" s="3">
        <f t="shared" si="34"/>
        <v>18</v>
      </c>
      <c r="AB194" s="3">
        <v>11</v>
      </c>
      <c r="AC194" s="3">
        <f t="shared" si="35"/>
        <v>880</v>
      </c>
      <c r="AD194" s="3">
        <v>200</v>
      </c>
      <c r="AE194" s="3">
        <f t="shared" si="36"/>
        <v>400</v>
      </c>
      <c r="AF194" s="3">
        <v>90</v>
      </c>
      <c r="AG194" s="3">
        <f t="shared" si="37"/>
        <v>360</v>
      </c>
      <c r="AH194" s="3">
        <v>0</v>
      </c>
      <c r="AI194" s="3">
        <f t="shared" si="38"/>
        <v>0</v>
      </c>
      <c r="AJ194" s="3">
        <v>0</v>
      </c>
      <c r="AK194" s="3">
        <f t="shared" si="39"/>
        <v>0</v>
      </c>
      <c r="AL194" s="3">
        <v>0</v>
      </c>
      <c r="AM194" s="3">
        <f t="shared" si="40"/>
        <v>0</v>
      </c>
      <c r="AN194" s="3">
        <v>0</v>
      </c>
      <c r="AO194" s="3">
        <f t="shared" si="41"/>
        <v>0</v>
      </c>
      <c r="AP194" s="3">
        <v>0</v>
      </c>
      <c r="AQ194" s="3">
        <f t="shared" si="42"/>
        <v>0</v>
      </c>
      <c r="AR194" s="3">
        <v>0</v>
      </c>
      <c r="AS194" s="3">
        <f t="shared" si="43"/>
        <v>0</v>
      </c>
      <c r="AT194" s="3">
        <v>0</v>
      </c>
      <c r="AU194" s="3">
        <f t="shared" si="44"/>
        <v>0</v>
      </c>
      <c r="AV194" s="3">
        <v>0</v>
      </c>
      <c r="AW194" s="3">
        <f t="shared" si="45"/>
        <v>0</v>
      </c>
      <c r="AX194" s="18" t="s">
        <v>1070</v>
      </c>
      <c r="AY194" s="24">
        <f t="shared" si="46"/>
        <v>1658</v>
      </c>
      <c r="AZ194" s="24">
        <f t="shared" si="47"/>
        <v>13658</v>
      </c>
      <c r="BA194" s="6" t="s">
        <v>1071</v>
      </c>
      <c r="BB194" s="3" t="s">
        <v>1072</v>
      </c>
      <c r="BC194" s="6" t="s">
        <v>1073</v>
      </c>
      <c r="BD194" s="3"/>
      <c r="BE194" s="3"/>
      <c r="BF194" s="3"/>
      <c r="BG194" s="3"/>
      <c r="BH194" s="3" t="s">
        <v>426</v>
      </c>
      <c r="BI194" s="3">
        <v>492192098</v>
      </c>
      <c r="BJ194" s="3" t="s">
        <v>1074</v>
      </c>
      <c r="BK194" s="4">
        <v>45812.569085648152</v>
      </c>
      <c r="BL194" s="3"/>
      <c r="BM194" s="3"/>
      <c r="BN194" s="3" t="s">
        <v>44</v>
      </c>
      <c r="BO194" s="3" t="s">
        <v>45</v>
      </c>
      <c r="BP194" s="3" t="s">
        <v>46</v>
      </c>
      <c r="BQ194" s="3"/>
      <c r="BR194" s="3">
        <v>194</v>
      </c>
    </row>
    <row r="195" spans="1:70" x14ac:dyDescent="0.45">
      <c r="A195" s="2">
        <v>45811.415258414352</v>
      </c>
      <c r="B195" s="2">
        <v>45812.467479409723</v>
      </c>
      <c r="D195" s="17">
        <v>45811</v>
      </c>
      <c r="E195" s="3" t="s">
        <v>421</v>
      </c>
      <c r="F195" s="3" t="s">
        <v>41</v>
      </c>
      <c r="G195" s="3">
        <v>6</v>
      </c>
      <c r="H195" s="3">
        <v>6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 t="s">
        <v>1315</v>
      </c>
      <c r="O195" s="3">
        <v>40</v>
      </c>
      <c r="P195" s="3">
        <v>4</v>
      </c>
      <c r="Q195" s="3">
        <f t="shared" si="33"/>
        <v>160</v>
      </c>
      <c r="R195" s="3" t="s">
        <v>42</v>
      </c>
      <c r="S195" s="3">
        <v>3</v>
      </c>
      <c r="T195" s="3">
        <v>1</v>
      </c>
      <c r="U195" s="25">
        <v>24000</v>
      </c>
      <c r="V195" s="3">
        <v>0</v>
      </c>
      <c r="W195" s="3">
        <v>0</v>
      </c>
      <c r="X195" s="3">
        <v>0</v>
      </c>
      <c r="Y195" s="3" t="s">
        <v>590</v>
      </c>
      <c r="Z195" s="3">
        <v>0</v>
      </c>
      <c r="AA195" s="3">
        <f t="shared" si="34"/>
        <v>0</v>
      </c>
      <c r="AB195" s="3">
        <v>0</v>
      </c>
      <c r="AC195" s="3">
        <f t="shared" si="35"/>
        <v>0</v>
      </c>
      <c r="AD195" s="3">
        <v>0</v>
      </c>
      <c r="AE195" s="3">
        <f t="shared" si="36"/>
        <v>0</v>
      </c>
      <c r="AF195" s="3">
        <v>0</v>
      </c>
      <c r="AG195" s="3">
        <f t="shared" si="37"/>
        <v>0</v>
      </c>
      <c r="AH195" s="3">
        <v>0</v>
      </c>
      <c r="AI195" s="3">
        <f t="shared" si="38"/>
        <v>0</v>
      </c>
      <c r="AJ195" s="3">
        <v>10</v>
      </c>
      <c r="AK195" s="3">
        <f t="shared" si="39"/>
        <v>2500</v>
      </c>
      <c r="AL195" s="3">
        <v>700</v>
      </c>
      <c r="AM195" s="3">
        <f t="shared" si="40"/>
        <v>119000</v>
      </c>
      <c r="AN195" s="3">
        <v>12</v>
      </c>
      <c r="AO195" s="3">
        <f t="shared" si="41"/>
        <v>108</v>
      </c>
      <c r="AP195" s="3">
        <v>6</v>
      </c>
      <c r="AQ195" s="3">
        <f t="shared" si="42"/>
        <v>480</v>
      </c>
      <c r="AR195" s="3">
        <v>90</v>
      </c>
      <c r="AS195" s="3">
        <f t="shared" si="43"/>
        <v>360</v>
      </c>
      <c r="AT195" s="3">
        <v>0</v>
      </c>
      <c r="AU195" s="3">
        <f t="shared" si="44"/>
        <v>0</v>
      </c>
      <c r="AV195" s="3">
        <v>0</v>
      </c>
      <c r="AW195" s="3">
        <f t="shared" si="45"/>
        <v>0</v>
      </c>
      <c r="AX195" s="18" t="s">
        <v>1075</v>
      </c>
      <c r="AY195" s="24">
        <f t="shared" si="46"/>
        <v>122448</v>
      </c>
      <c r="AZ195" s="24">
        <f t="shared" si="47"/>
        <v>146448</v>
      </c>
      <c r="BA195" s="6" t="s">
        <v>1076</v>
      </c>
      <c r="BB195" s="3" t="s">
        <v>1077</v>
      </c>
      <c r="BC195" s="6" t="s">
        <v>1078</v>
      </c>
      <c r="BD195" s="3"/>
      <c r="BE195" s="3"/>
      <c r="BF195" s="3"/>
      <c r="BG195" s="3"/>
      <c r="BH195" s="3" t="s">
        <v>1079</v>
      </c>
      <c r="BI195" s="3">
        <v>492192200</v>
      </c>
      <c r="BJ195" s="3" t="s">
        <v>1080</v>
      </c>
      <c r="BK195" s="4">
        <v>45812.569166666668</v>
      </c>
      <c r="BL195" s="3"/>
      <c r="BM195" s="3"/>
      <c r="BN195" s="3" t="s">
        <v>44</v>
      </c>
      <c r="BO195" s="3" t="s">
        <v>45</v>
      </c>
      <c r="BP195" s="3" t="s">
        <v>46</v>
      </c>
      <c r="BQ195" s="3"/>
      <c r="BR195" s="3">
        <v>195</v>
      </c>
    </row>
    <row r="196" spans="1:70" x14ac:dyDescent="0.45">
      <c r="A196" s="2">
        <v>45811.416902349527</v>
      </c>
      <c r="B196" s="2">
        <v>45812.470308321761</v>
      </c>
      <c r="D196" s="17">
        <v>45811</v>
      </c>
      <c r="E196" s="3" t="s">
        <v>421</v>
      </c>
      <c r="F196" s="3" t="s">
        <v>41</v>
      </c>
      <c r="G196" s="3">
        <v>6</v>
      </c>
      <c r="H196" s="3">
        <v>7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 t="s">
        <v>1506</v>
      </c>
      <c r="O196" s="3">
        <v>80</v>
      </c>
      <c r="P196" s="3">
        <v>4</v>
      </c>
      <c r="Q196" s="3">
        <f t="shared" ref="Q196:Q237" si="53">O196*P196</f>
        <v>320</v>
      </c>
      <c r="R196" s="3" t="s">
        <v>42</v>
      </c>
      <c r="S196" s="3">
        <v>2</v>
      </c>
      <c r="T196" s="3">
        <v>4</v>
      </c>
      <c r="U196" s="25">
        <v>16000</v>
      </c>
      <c r="V196" s="3">
        <v>0</v>
      </c>
      <c r="W196" s="3">
        <v>0</v>
      </c>
      <c r="X196" s="3">
        <v>0</v>
      </c>
      <c r="Y196" s="3" t="s">
        <v>43</v>
      </c>
      <c r="Z196" s="3">
        <v>5</v>
      </c>
      <c r="AA196" s="3">
        <f t="shared" ref="AA196:AA237" si="54">Z196*9</f>
        <v>45</v>
      </c>
      <c r="AB196" s="3">
        <v>10</v>
      </c>
      <c r="AC196" s="3">
        <f t="shared" ref="AC196:AC237" si="55">AB196*80</f>
        <v>800</v>
      </c>
      <c r="AD196" s="3">
        <v>0</v>
      </c>
      <c r="AE196" s="3">
        <f t="shared" ref="AE196:AE237" si="56">AD196*2</f>
        <v>0</v>
      </c>
      <c r="AF196" s="3">
        <v>140</v>
      </c>
      <c r="AG196" s="3">
        <f t="shared" ref="AG196:AG237" si="57">AF196*4</f>
        <v>560</v>
      </c>
      <c r="AH196" s="3">
        <v>0</v>
      </c>
      <c r="AI196" s="3">
        <f t="shared" ref="AI196:AI237" si="58">AH196*5</f>
        <v>0</v>
      </c>
      <c r="AJ196" s="3">
        <v>0</v>
      </c>
      <c r="AK196" s="3">
        <f t="shared" ref="AK196:AK237" si="59">AJ196*250</f>
        <v>0</v>
      </c>
      <c r="AL196" s="3">
        <v>0</v>
      </c>
      <c r="AM196" s="3">
        <f t="shared" ref="AM196:AM237" si="60">AL196*170</f>
        <v>0</v>
      </c>
      <c r="AN196" s="3">
        <v>0</v>
      </c>
      <c r="AO196" s="3">
        <f t="shared" ref="AO196:AO237" si="61">AN196*9</f>
        <v>0</v>
      </c>
      <c r="AP196" s="3">
        <v>0</v>
      </c>
      <c r="AQ196" s="3">
        <f t="shared" ref="AQ196:AQ237" si="62">AP196*80</f>
        <v>0</v>
      </c>
      <c r="AR196" s="3">
        <v>0</v>
      </c>
      <c r="AS196" s="3">
        <f t="shared" ref="AS196:AS237" si="63">AR196*4</f>
        <v>0</v>
      </c>
      <c r="AT196" s="3">
        <v>0</v>
      </c>
      <c r="AU196" s="3">
        <f t="shared" ref="AU196:AU237" si="64">AT196*5</f>
        <v>0</v>
      </c>
      <c r="AV196" s="3">
        <v>0</v>
      </c>
      <c r="AW196" s="3">
        <f t="shared" ref="AW196:AW237" si="65">AV196*4</f>
        <v>0</v>
      </c>
      <c r="AX196" s="18" t="s">
        <v>1081</v>
      </c>
      <c r="AY196" s="24">
        <f t="shared" ref="AY196:AY237" si="66">AW196+AU196+AS196+AQ196+AO196+AM196+AK196+AI196+AG196+AE196+AC196+AA196</f>
        <v>1405</v>
      </c>
      <c r="AZ196" s="24">
        <f t="shared" ref="AZ196:AZ237" si="67">AY196+U196</f>
        <v>17405</v>
      </c>
      <c r="BA196" s="6" t="s">
        <v>1082</v>
      </c>
      <c r="BB196" s="3" t="s">
        <v>1083</v>
      </c>
      <c r="BC196" s="6" t="s">
        <v>1084</v>
      </c>
      <c r="BD196" s="3"/>
      <c r="BE196" s="3"/>
      <c r="BF196" s="3"/>
      <c r="BG196" s="3"/>
      <c r="BH196" s="3" t="s">
        <v>1085</v>
      </c>
      <c r="BI196" s="3">
        <v>492192291</v>
      </c>
      <c r="BJ196" s="3" t="s">
        <v>1086</v>
      </c>
      <c r="BK196" s="4">
        <v>45812.569247685176</v>
      </c>
      <c r="BL196" s="3"/>
      <c r="BM196" s="3"/>
      <c r="BN196" s="3" t="s">
        <v>44</v>
      </c>
      <c r="BO196" s="3" t="s">
        <v>45</v>
      </c>
      <c r="BP196" s="3" t="s">
        <v>46</v>
      </c>
      <c r="BQ196" s="3"/>
      <c r="BR196" s="3">
        <v>196</v>
      </c>
    </row>
    <row r="197" spans="1:70" x14ac:dyDescent="0.45">
      <c r="A197" s="2">
        <v>45811.43415685185</v>
      </c>
      <c r="B197" s="2">
        <v>45812.471638460651</v>
      </c>
      <c r="D197" s="17">
        <v>45811</v>
      </c>
      <c r="E197" s="3" t="s">
        <v>421</v>
      </c>
      <c r="F197" s="3" t="s">
        <v>41</v>
      </c>
      <c r="G197" s="3">
        <v>6</v>
      </c>
      <c r="H197" s="3">
        <v>8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 t="s">
        <v>1507</v>
      </c>
      <c r="O197" s="3">
        <v>80</v>
      </c>
      <c r="P197" s="3">
        <v>4</v>
      </c>
      <c r="Q197" s="3">
        <f t="shared" si="53"/>
        <v>320</v>
      </c>
      <c r="R197" s="3" t="s">
        <v>42</v>
      </c>
      <c r="S197" s="3">
        <v>3</v>
      </c>
      <c r="T197" s="3">
        <v>2</v>
      </c>
      <c r="U197" s="25">
        <v>48000</v>
      </c>
      <c r="V197" s="3">
        <v>0</v>
      </c>
      <c r="W197" s="3">
        <v>0</v>
      </c>
      <c r="X197" s="3">
        <v>0</v>
      </c>
      <c r="Y197" s="3" t="s">
        <v>590</v>
      </c>
      <c r="Z197" s="3">
        <v>0</v>
      </c>
      <c r="AA197" s="3">
        <f t="shared" si="54"/>
        <v>0</v>
      </c>
      <c r="AB197" s="3">
        <v>0</v>
      </c>
      <c r="AC197" s="3">
        <f t="shared" si="55"/>
        <v>0</v>
      </c>
      <c r="AD197" s="3">
        <v>0</v>
      </c>
      <c r="AE197" s="3">
        <f t="shared" si="56"/>
        <v>0</v>
      </c>
      <c r="AF197" s="3">
        <v>0</v>
      </c>
      <c r="AG197" s="3">
        <f t="shared" si="57"/>
        <v>0</v>
      </c>
      <c r="AH197" s="3">
        <v>0</v>
      </c>
      <c r="AI197" s="3">
        <f t="shared" si="58"/>
        <v>0</v>
      </c>
      <c r="AJ197" s="3">
        <v>20</v>
      </c>
      <c r="AK197" s="3">
        <f t="shared" si="59"/>
        <v>5000</v>
      </c>
      <c r="AL197" s="3">
        <v>1400</v>
      </c>
      <c r="AM197" s="3">
        <f t="shared" si="60"/>
        <v>238000</v>
      </c>
      <c r="AN197" s="3">
        <v>12</v>
      </c>
      <c r="AO197" s="3">
        <f t="shared" si="61"/>
        <v>108</v>
      </c>
      <c r="AP197" s="3">
        <v>6</v>
      </c>
      <c r="AQ197" s="3">
        <f t="shared" si="62"/>
        <v>480</v>
      </c>
      <c r="AR197" s="3">
        <v>100</v>
      </c>
      <c r="AS197" s="3">
        <f t="shared" si="63"/>
        <v>400</v>
      </c>
      <c r="AT197" s="3">
        <v>0</v>
      </c>
      <c r="AU197" s="3">
        <f t="shared" si="64"/>
        <v>0</v>
      </c>
      <c r="AV197" s="3">
        <v>0</v>
      </c>
      <c r="AW197" s="3">
        <f t="shared" si="65"/>
        <v>0</v>
      </c>
      <c r="AX197" s="18" t="s">
        <v>1087</v>
      </c>
      <c r="AY197" s="24">
        <f t="shared" si="66"/>
        <v>243988</v>
      </c>
      <c r="AZ197" s="24">
        <f t="shared" si="67"/>
        <v>291988</v>
      </c>
      <c r="BA197" s="6" t="s">
        <v>1088</v>
      </c>
      <c r="BB197" s="3" t="s">
        <v>1089</v>
      </c>
      <c r="BC197" s="6" t="s">
        <v>1090</v>
      </c>
      <c r="BD197" s="3"/>
      <c r="BE197" s="3"/>
      <c r="BF197" s="3"/>
      <c r="BG197" s="3"/>
      <c r="BH197" s="3" t="s">
        <v>1091</v>
      </c>
      <c r="BI197" s="3">
        <v>492192356</v>
      </c>
      <c r="BJ197" s="3" t="s">
        <v>1092</v>
      </c>
      <c r="BK197" s="4">
        <v>45812.56931712963</v>
      </c>
      <c r="BL197" s="3"/>
      <c r="BM197" s="3"/>
      <c r="BN197" s="3" t="s">
        <v>44</v>
      </c>
      <c r="BO197" s="3" t="s">
        <v>45</v>
      </c>
      <c r="BP197" s="3" t="s">
        <v>46</v>
      </c>
      <c r="BQ197" s="3"/>
      <c r="BR197" s="3">
        <v>197</v>
      </c>
    </row>
    <row r="198" spans="1:70" x14ac:dyDescent="0.45">
      <c r="A198" s="2">
        <v>45811.436667002323</v>
      </c>
      <c r="B198" s="2">
        <v>45812.47290158565</v>
      </c>
      <c r="D198" s="17">
        <v>45811</v>
      </c>
      <c r="E198" s="3" t="s">
        <v>421</v>
      </c>
      <c r="F198" s="3" t="s">
        <v>41</v>
      </c>
      <c r="G198" s="3">
        <v>6</v>
      </c>
      <c r="H198" s="3">
        <v>9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 t="s">
        <v>1508</v>
      </c>
      <c r="O198" s="3">
        <v>80</v>
      </c>
      <c r="P198" s="3">
        <v>5</v>
      </c>
      <c r="Q198" s="3">
        <f t="shared" si="53"/>
        <v>400</v>
      </c>
      <c r="R198" s="3" t="s">
        <v>42</v>
      </c>
      <c r="S198" s="3">
        <v>3</v>
      </c>
      <c r="T198" s="3">
        <v>4</v>
      </c>
      <c r="U198" s="25">
        <v>45000</v>
      </c>
      <c r="V198" s="3">
        <v>0</v>
      </c>
      <c r="W198" s="3">
        <v>0</v>
      </c>
      <c r="X198" s="3">
        <v>0</v>
      </c>
      <c r="Y198" s="3" t="s">
        <v>590</v>
      </c>
      <c r="Z198" s="3">
        <v>0</v>
      </c>
      <c r="AA198" s="3">
        <f t="shared" si="54"/>
        <v>0</v>
      </c>
      <c r="AB198" s="3">
        <v>0</v>
      </c>
      <c r="AC198" s="3">
        <f t="shared" si="55"/>
        <v>0</v>
      </c>
      <c r="AD198" s="3">
        <v>0</v>
      </c>
      <c r="AE198" s="3">
        <f t="shared" si="56"/>
        <v>0</v>
      </c>
      <c r="AF198" s="3">
        <v>0</v>
      </c>
      <c r="AG198" s="3">
        <f t="shared" si="57"/>
        <v>0</v>
      </c>
      <c r="AH198" s="3">
        <v>0</v>
      </c>
      <c r="AI198" s="3">
        <f t="shared" si="58"/>
        <v>0</v>
      </c>
      <c r="AJ198" s="3">
        <v>5</v>
      </c>
      <c r="AK198" s="3">
        <f t="shared" si="59"/>
        <v>1250</v>
      </c>
      <c r="AL198" s="3">
        <v>300</v>
      </c>
      <c r="AM198" s="3">
        <f t="shared" si="60"/>
        <v>51000</v>
      </c>
      <c r="AN198" s="3">
        <v>10</v>
      </c>
      <c r="AO198" s="3">
        <f t="shared" si="61"/>
        <v>90</v>
      </c>
      <c r="AP198" s="3">
        <v>10</v>
      </c>
      <c r="AQ198" s="3">
        <f t="shared" si="62"/>
        <v>800</v>
      </c>
      <c r="AR198" s="3">
        <v>65</v>
      </c>
      <c r="AS198" s="3">
        <f t="shared" si="63"/>
        <v>260</v>
      </c>
      <c r="AT198" s="3">
        <v>0</v>
      </c>
      <c r="AU198" s="3">
        <f t="shared" si="64"/>
        <v>0</v>
      </c>
      <c r="AV198" s="3">
        <v>0</v>
      </c>
      <c r="AW198" s="3">
        <f t="shared" si="65"/>
        <v>0</v>
      </c>
      <c r="AX198" s="18" t="s">
        <v>1093</v>
      </c>
      <c r="AY198" s="24">
        <f t="shared" si="66"/>
        <v>53400</v>
      </c>
      <c r="AZ198" s="24">
        <f t="shared" si="67"/>
        <v>98400</v>
      </c>
      <c r="BA198" s="6" t="s">
        <v>1094</v>
      </c>
      <c r="BB198" s="3" t="s">
        <v>1095</v>
      </c>
      <c r="BC198" s="6" t="s">
        <v>1096</v>
      </c>
      <c r="BD198" s="3"/>
      <c r="BE198" s="3"/>
      <c r="BF198" s="3"/>
      <c r="BG198" s="3"/>
      <c r="BH198" s="3" t="s">
        <v>1097</v>
      </c>
      <c r="BI198" s="3">
        <v>492192425</v>
      </c>
      <c r="BJ198" s="3" t="s">
        <v>1098</v>
      </c>
      <c r="BK198" s="4">
        <v>45812.569409722222</v>
      </c>
      <c r="BL198" s="3"/>
      <c r="BM198" s="3"/>
      <c r="BN198" s="3" t="s">
        <v>44</v>
      </c>
      <c r="BO198" s="3" t="s">
        <v>45</v>
      </c>
      <c r="BP198" s="3" t="s">
        <v>46</v>
      </c>
      <c r="BQ198" s="3"/>
      <c r="BR198" s="3">
        <v>198</v>
      </c>
    </row>
    <row r="199" spans="1:70" x14ac:dyDescent="0.45">
      <c r="A199" s="2">
        <v>45811.43803568287</v>
      </c>
      <c r="B199" s="2">
        <v>45812.478563599543</v>
      </c>
      <c r="D199" s="17">
        <v>45811</v>
      </c>
      <c r="E199" s="3" t="s">
        <v>421</v>
      </c>
      <c r="F199" s="3" t="s">
        <v>41</v>
      </c>
      <c r="G199" s="3">
        <v>6</v>
      </c>
      <c r="H199" s="3">
        <v>10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 t="s">
        <v>1509</v>
      </c>
      <c r="O199" s="3">
        <v>40</v>
      </c>
      <c r="P199" s="3">
        <v>5</v>
      </c>
      <c r="Q199" s="3">
        <f t="shared" si="53"/>
        <v>200</v>
      </c>
      <c r="R199" s="3" t="s">
        <v>42</v>
      </c>
      <c r="S199" s="3">
        <v>4</v>
      </c>
      <c r="T199" s="3">
        <v>2</v>
      </c>
      <c r="U199" s="25">
        <v>35000</v>
      </c>
      <c r="V199" s="3">
        <v>0</v>
      </c>
      <c r="W199" s="3">
        <v>0</v>
      </c>
      <c r="X199" s="3">
        <v>0</v>
      </c>
      <c r="Y199" s="3" t="s">
        <v>43</v>
      </c>
      <c r="Z199" s="3">
        <v>0</v>
      </c>
      <c r="AA199" s="3">
        <f t="shared" si="54"/>
        <v>0</v>
      </c>
      <c r="AB199" s="3">
        <v>8</v>
      </c>
      <c r="AC199" s="3">
        <f t="shared" si="55"/>
        <v>640</v>
      </c>
      <c r="AD199" s="3">
        <v>0</v>
      </c>
      <c r="AE199" s="3">
        <f t="shared" si="56"/>
        <v>0</v>
      </c>
      <c r="AF199" s="3">
        <v>150</v>
      </c>
      <c r="AG199" s="3">
        <f t="shared" si="57"/>
        <v>600</v>
      </c>
      <c r="AH199" s="3">
        <v>0</v>
      </c>
      <c r="AI199" s="3">
        <f t="shared" si="58"/>
        <v>0</v>
      </c>
      <c r="AJ199" s="3">
        <v>0</v>
      </c>
      <c r="AK199" s="3">
        <f t="shared" si="59"/>
        <v>0</v>
      </c>
      <c r="AL199" s="3">
        <v>0</v>
      </c>
      <c r="AM199" s="3">
        <f t="shared" si="60"/>
        <v>0</v>
      </c>
      <c r="AN199" s="3">
        <v>0</v>
      </c>
      <c r="AO199" s="3">
        <f t="shared" si="61"/>
        <v>0</v>
      </c>
      <c r="AP199" s="3">
        <v>0</v>
      </c>
      <c r="AQ199" s="3">
        <f t="shared" si="62"/>
        <v>0</v>
      </c>
      <c r="AR199" s="3">
        <v>0</v>
      </c>
      <c r="AS199" s="3">
        <f t="shared" si="63"/>
        <v>0</v>
      </c>
      <c r="AT199" s="3">
        <v>0</v>
      </c>
      <c r="AU199" s="3">
        <f t="shared" si="64"/>
        <v>0</v>
      </c>
      <c r="AV199" s="3">
        <v>0</v>
      </c>
      <c r="AW199" s="3">
        <f t="shared" si="65"/>
        <v>0</v>
      </c>
      <c r="AX199" s="18" t="s">
        <v>1099</v>
      </c>
      <c r="AY199" s="24">
        <f t="shared" si="66"/>
        <v>1240</v>
      </c>
      <c r="AZ199" s="24">
        <f t="shared" si="67"/>
        <v>36240</v>
      </c>
      <c r="BA199" s="6" t="s">
        <v>1100</v>
      </c>
      <c r="BB199" s="3" t="s">
        <v>1101</v>
      </c>
      <c r="BC199" s="6" t="s">
        <v>1102</v>
      </c>
      <c r="BD199" s="3"/>
      <c r="BE199" s="3"/>
      <c r="BF199" s="3"/>
      <c r="BG199" s="3"/>
      <c r="BH199" s="3" t="s">
        <v>426</v>
      </c>
      <c r="BI199" s="3">
        <v>492192496</v>
      </c>
      <c r="BJ199" s="3" t="s">
        <v>1103</v>
      </c>
      <c r="BK199" s="4">
        <v>45812.569479166668</v>
      </c>
      <c r="BL199" s="3"/>
      <c r="BM199" s="3"/>
      <c r="BN199" s="3" t="s">
        <v>44</v>
      </c>
      <c r="BO199" s="3" t="s">
        <v>45</v>
      </c>
      <c r="BP199" s="3" t="s">
        <v>46</v>
      </c>
      <c r="BQ199" s="3"/>
      <c r="BR199" s="3">
        <v>199</v>
      </c>
    </row>
    <row r="200" spans="1:70" x14ac:dyDescent="0.45">
      <c r="A200" s="2">
        <v>45811.439045706022</v>
      </c>
      <c r="B200" s="2">
        <v>45812.480133900463</v>
      </c>
      <c r="D200" s="17">
        <v>45811</v>
      </c>
      <c r="E200" s="3" t="s">
        <v>421</v>
      </c>
      <c r="F200" s="3" t="s">
        <v>41</v>
      </c>
      <c r="G200" s="3">
        <v>6</v>
      </c>
      <c r="H200" s="3">
        <v>11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 t="s">
        <v>1510</v>
      </c>
      <c r="O200" s="3">
        <v>40</v>
      </c>
      <c r="P200" s="3">
        <v>5</v>
      </c>
      <c r="Q200" s="3">
        <f t="shared" si="53"/>
        <v>200</v>
      </c>
      <c r="R200" s="3" t="s">
        <v>42</v>
      </c>
      <c r="S200" s="3">
        <v>4</v>
      </c>
      <c r="T200" s="3">
        <v>1</v>
      </c>
      <c r="U200" s="25">
        <v>16000</v>
      </c>
      <c r="V200" s="3">
        <v>0</v>
      </c>
      <c r="W200" s="3">
        <v>0</v>
      </c>
      <c r="X200" s="3">
        <v>0</v>
      </c>
      <c r="Y200" s="3" t="s">
        <v>43</v>
      </c>
      <c r="Z200" s="3">
        <v>0</v>
      </c>
      <c r="AA200" s="3">
        <f t="shared" si="54"/>
        <v>0</v>
      </c>
      <c r="AB200" s="3">
        <v>6</v>
      </c>
      <c r="AC200" s="3">
        <f t="shared" si="55"/>
        <v>480</v>
      </c>
      <c r="AD200" s="3">
        <v>0</v>
      </c>
      <c r="AE200" s="3">
        <f t="shared" si="56"/>
        <v>0</v>
      </c>
      <c r="AF200" s="3">
        <v>80</v>
      </c>
      <c r="AG200" s="3">
        <f t="shared" si="57"/>
        <v>320</v>
      </c>
      <c r="AH200" s="3">
        <v>0</v>
      </c>
      <c r="AI200" s="3">
        <f t="shared" si="58"/>
        <v>0</v>
      </c>
      <c r="AJ200" s="3">
        <v>0</v>
      </c>
      <c r="AK200" s="3">
        <f t="shared" si="59"/>
        <v>0</v>
      </c>
      <c r="AL200" s="3">
        <v>0</v>
      </c>
      <c r="AM200" s="3">
        <f t="shared" si="60"/>
        <v>0</v>
      </c>
      <c r="AN200" s="3">
        <v>0</v>
      </c>
      <c r="AO200" s="3">
        <f t="shared" si="61"/>
        <v>0</v>
      </c>
      <c r="AP200" s="3">
        <v>0</v>
      </c>
      <c r="AQ200" s="3">
        <f t="shared" si="62"/>
        <v>0</v>
      </c>
      <c r="AR200" s="3">
        <v>0</v>
      </c>
      <c r="AS200" s="3">
        <f t="shared" si="63"/>
        <v>0</v>
      </c>
      <c r="AT200" s="3">
        <v>0</v>
      </c>
      <c r="AU200" s="3">
        <f t="shared" si="64"/>
        <v>0</v>
      </c>
      <c r="AV200" s="3">
        <v>0</v>
      </c>
      <c r="AW200" s="3">
        <f t="shared" si="65"/>
        <v>0</v>
      </c>
      <c r="AX200" s="18" t="s">
        <v>1104</v>
      </c>
      <c r="AY200" s="24">
        <f t="shared" si="66"/>
        <v>800</v>
      </c>
      <c r="AZ200" s="24">
        <f t="shared" si="67"/>
        <v>16800</v>
      </c>
      <c r="BA200" s="6" t="s">
        <v>1105</v>
      </c>
      <c r="BB200" s="3" t="s">
        <v>1106</v>
      </c>
      <c r="BC200" s="6" t="s">
        <v>1107</v>
      </c>
      <c r="BD200" s="3"/>
      <c r="BE200" s="3"/>
      <c r="BF200" s="3"/>
      <c r="BG200" s="3"/>
      <c r="BH200" s="3" t="s">
        <v>1108</v>
      </c>
      <c r="BI200" s="3">
        <v>492192623</v>
      </c>
      <c r="BJ200" s="3" t="s">
        <v>1109</v>
      </c>
      <c r="BK200" s="4">
        <v>45812.569594907407</v>
      </c>
      <c r="BL200" s="3"/>
      <c r="BM200" s="3"/>
      <c r="BN200" s="3" t="s">
        <v>44</v>
      </c>
      <c r="BO200" s="3" t="s">
        <v>45</v>
      </c>
      <c r="BP200" s="3" t="s">
        <v>46</v>
      </c>
      <c r="BQ200" s="3"/>
      <c r="BR200" s="3">
        <v>200</v>
      </c>
    </row>
    <row r="201" spans="1:70" x14ac:dyDescent="0.45">
      <c r="A201" s="2">
        <v>45811.440135416669</v>
      </c>
      <c r="B201" s="2">
        <v>45812.489286909717</v>
      </c>
      <c r="D201" s="17">
        <v>45811</v>
      </c>
      <c r="E201" s="3" t="s">
        <v>421</v>
      </c>
      <c r="F201" s="3" t="s">
        <v>41</v>
      </c>
      <c r="G201" s="3">
        <v>6</v>
      </c>
      <c r="H201" s="3">
        <v>12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 t="s">
        <v>1511</v>
      </c>
      <c r="O201" s="3">
        <v>40</v>
      </c>
      <c r="P201" s="3">
        <v>4</v>
      </c>
      <c r="Q201" s="3">
        <f t="shared" si="53"/>
        <v>160</v>
      </c>
      <c r="R201" s="3" t="s">
        <v>42</v>
      </c>
      <c r="S201" s="3">
        <v>3</v>
      </c>
      <c r="T201" s="3">
        <v>1</v>
      </c>
      <c r="U201" s="25">
        <v>12000</v>
      </c>
      <c r="V201" s="3">
        <v>0</v>
      </c>
      <c r="W201" s="3">
        <v>0</v>
      </c>
      <c r="X201" s="3">
        <v>0</v>
      </c>
      <c r="Y201" s="3" t="s">
        <v>43</v>
      </c>
      <c r="Z201" s="3">
        <v>22</v>
      </c>
      <c r="AA201" s="3">
        <f t="shared" si="54"/>
        <v>198</v>
      </c>
      <c r="AB201" s="3">
        <v>6</v>
      </c>
      <c r="AC201" s="3">
        <f t="shared" si="55"/>
        <v>480</v>
      </c>
      <c r="AD201" s="3">
        <v>0</v>
      </c>
      <c r="AE201" s="3">
        <f t="shared" si="56"/>
        <v>0</v>
      </c>
      <c r="AF201" s="3">
        <v>30</v>
      </c>
      <c r="AG201" s="3">
        <f t="shared" si="57"/>
        <v>120</v>
      </c>
      <c r="AH201" s="3">
        <v>0</v>
      </c>
      <c r="AI201" s="3">
        <f t="shared" si="58"/>
        <v>0</v>
      </c>
      <c r="AJ201" s="3">
        <v>0</v>
      </c>
      <c r="AK201" s="3">
        <f t="shared" si="59"/>
        <v>0</v>
      </c>
      <c r="AL201" s="3">
        <v>0</v>
      </c>
      <c r="AM201" s="3">
        <f t="shared" si="60"/>
        <v>0</v>
      </c>
      <c r="AN201" s="3">
        <v>0</v>
      </c>
      <c r="AO201" s="3">
        <f t="shared" si="61"/>
        <v>0</v>
      </c>
      <c r="AP201" s="3">
        <v>0</v>
      </c>
      <c r="AQ201" s="3">
        <f t="shared" si="62"/>
        <v>0</v>
      </c>
      <c r="AR201" s="3">
        <v>0</v>
      </c>
      <c r="AS201" s="3">
        <f t="shared" si="63"/>
        <v>0</v>
      </c>
      <c r="AT201" s="3">
        <v>0</v>
      </c>
      <c r="AU201" s="3">
        <f t="shared" si="64"/>
        <v>0</v>
      </c>
      <c r="AV201" s="3">
        <v>0</v>
      </c>
      <c r="AW201" s="3">
        <f t="shared" si="65"/>
        <v>0</v>
      </c>
      <c r="AX201" s="18" t="s">
        <v>1110</v>
      </c>
      <c r="AY201" s="24">
        <f t="shared" si="66"/>
        <v>798</v>
      </c>
      <c r="AZ201" s="24">
        <f t="shared" si="67"/>
        <v>12798</v>
      </c>
      <c r="BA201" s="6" t="s">
        <v>1111</v>
      </c>
      <c r="BB201" s="3" t="s">
        <v>1112</v>
      </c>
      <c r="BC201" s="6" t="s">
        <v>1113</v>
      </c>
      <c r="BD201" s="3"/>
      <c r="BE201" s="3"/>
      <c r="BF201" s="3"/>
      <c r="BG201" s="3"/>
      <c r="BH201" s="3" t="s">
        <v>426</v>
      </c>
      <c r="BI201" s="3">
        <v>492192700</v>
      </c>
      <c r="BJ201" s="3" t="s">
        <v>1114</v>
      </c>
      <c r="BK201" s="4">
        <v>45812.569652777784</v>
      </c>
      <c r="BL201" s="3"/>
      <c r="BM201" s="3"/>
      <c r="BN201" s="3" t="s">
        <v>44</v>
      </c>
      <c r="BO201" s="3" t="s">
        <v>45</v>
      </c>
      <c r="BP201" s="3" t="s">
        <v>46</v>
      </c>
      <c r="BQ201" s="3"/>
      <c r="BR201" s="3">
        <v>201</v>
      </c>
    </row>
    <row r="202" spans="1:70" x14ac:dyDescent="0.45">
      <c r="A202" s="2">
        <v>45811.441446643519</v>
      </c>
      <c r="B202" s="2">
        <v>45812.4887446875</v>
      </c>
      <c r="D202" s="17">
        <v>45811</v>
      </c>
      <c r="E202" s="3" t="s">
        <v>421</v>
      </c>
      <c r="F202" s="3" t="s">
        <v>41</v>
      </c>
      <c r="G202" s="3">
        <v>6</v>
      </c>
      <c r="H202" s="3">
        <v>13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 t="s">
        <v>1512</v>
      </c>
      <c r="O202" s="3">
        <v>40</v>
      </c>
      <c r="P202" s="3">
        <v>4</v>
      </c>
      <c r="Q202" s="3">
        <f t="shared" si="53"/>
        <v>160</v>
      </c>
      <c r="R202" s="3" t="s">
        <v>42</v>
      </c>
      <c r="S202" s="3">
        <v>3</v>
      </c>
      <c r="T202" s="3">
        <v>1</v>
      </c>
      <c r="U202" s="25">
        <v>12000</v>
      </c>
      <c r="V202" s="3">
        <v>0</v>
      </c>
      <c r="W202" s="3">
        <v>0</v>
      </c>
      <c r="X202" s="3">
        <v>0</v>
      </c>
      <c r="Y202" s="3" t="s">
        <v>43</v>
      </c>
      <c r="Z202" s="3">
        <v>3</v>
      </c>
      <c r="AA202" s="3">
        <f t="shared" si="54"/>
        <v>27</v>
      </c>
      <c r="AB202" s="3">
        <v>4</v>
      </c>
      <c r="AC202" s="3">
        <f t="shared" si="55"/>
        <v>320</v>
      </c>
      <c r="AD202" s="3">
        <v>0</v>
      </c>
      <c r="AE202" s="3">
        <f t="shared" si="56"/>
        <v>0</v>
      </c>
      <c r="AF202" s="3">
        <v>70</v>
      </c>
      <c r="AG202" s="3">
        <f t="shared" si="57"/>
        <v>280</v>
      </c>
      <c r="AH202" s="3">
        <v>0</v>
      </c>
      <c r="AI202" s="3">
        <f t="shared" si="58"/>
        <v>0</v>
      </c>
      <c r="AJ202" s="3">
        <v>0</v>
      </c>
      <c r="AK202" s="3">
        <f t="shared" si="59"/>
        <v>0</v>
      </c>
      <c r="AL202" s="3">
        <v>0</v>
      </c>
      <c r="AM202" s="3">
        <f t="shared" si="60"/>
        <v>0</v>
      </c>
      <c r="AN202" s="3">
        <v>0</v>
      </c>
      <c r="AO202" s="3">
        <f t="shared" si="61"/>
        <v>0</v>
      </c>
      <c r="AP202" s="3">
        <v>0</v>
      </c>
      <c r="AQ202" s="3">
        <f t="shared" si="62"/>
        <v>0</v>
      </c>
      <c r="AR202" s="3">
        <v>0</v>
      </c>
      <c r="AS202" s="3">
        <f t="shared" si="63"/>
        <v>0</v>
      </c>
      <c r="AT202" s="3">
        <v>0</v>
      </c>
      <c r="AU202" s="3">
        <f t="shared" si="64"/>
        <v>0</v>
      </c>
      <c r="AV202" s="3">
        <v>0</v>
      </c>
      <c r="AW202" s="3">
        <f t="shared" si="65"/>
        <v>0</v>
      </c>
      <c r="AX202" s="18" t="s">
        <v>1115</v>
      </c>
      <c r="AY202" s="24">
        <f t="shared" si="66"/>
        <v>627</v>
      </c>
      <c r="AZ202" s="24">
        <f t="shared" si="67"/>
        <v>12627</v>
      </c>
      <c r="BA202" s="6" t="s">
        <v>1116</v>
      </c>
      <c r="BB202" s="3" t="s">
        <v>1117</v>
      </c>
      <c r="BC202" s="6" t="s">
        <v>1118</v>
      </c>
      <c r="BD202" s="3"/>
      <c r="BE202" s="3"/>
      <c r="BF202" s="3"/>
      <c r="BG202" s="3"/>
      <c r="BH202" s="3" t="s">
        <v>426</v>
      </c>
      <c r="BI202" s="3">
        <v>492192766</v>
      </c>
      <c r="BJ202" s="3" t="s">
        <v>1119</v>
      </c>
      <c r="BK202" s="4">
        <v>45812.569722222222</v>
      </c>
      <c r="BL202" s="3"/>
      <c r="BM202" s="3"/>
      <c r="BN202" s="3" t="s">
        <v>44</v>
      </c>
      <c r="BO202" s="3" t="s">
        <v>45</v>
      </c>
      <c r="BP202" s="3" t="s">
        <v>46</v>
      </c>
      <c r="BQ202" s="3"/>
      <c r="BR202" s="3">
        <v>202</v>
      </c>
    </row>
    <row r="203" spans="1:70" x14ac:dyDescent="0.45">
      <c r="A203" s="2">
        <v>45811.442173368057</v>
      </c>
      <c r="B203" s="2">
        <v>45812.486898750001</v>
      </c>
      <c r="D203" s="17">
        <v>45811</v>
      </c>
      <c r="E203" s="3" t="s">
        <v>421</v>
      </c>
      <c r="F203" s="3" t="s">
        <v>41</v>
      </c>
      <c r="G203" s="3">
        <v>6</v>
      </c>
      <c r="H203" s="3">
        <v>14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 t="s">
        <v>1513</v>
      </c>
      <c r="O203" s="3">
        <v>40</v>
      </c>
      <c r="P203" s="3">
        <v>5</v>
      </c>
      <c r="Q203" s="3">
        <f t="shared" si="53"/>
        <v>200</v>
      </c>
      <c r="R203" s="3" t="s">
        <v>42</v>
      </c>
      <c r="S203" s="3">
        <v>4</v>
      </c>
      <c r="T203" s="3">
        <v>1</v>
      </c>
      <c r="U203" s="25">
        <v>45000</v>
      </c>
      <c r="V203" s="3">
        <v>0</v>
      </c>
      <c r="W203" s="3">
        <v>0</v>
      </c>
      <c r="X203" s="3">
        <v>0</v>
      </c>
      <c r="Y203" s="3" t="s">
        <v>590</v>
      </c>
      <c r="Z203" s="3">
        <v>0</v>
      </c>
      <c r="AA203" s="3">
        <f t="shared" si="54"/>
        <v>0</v>
      </c>
      <c r="AB203" s="3">
        <v>0</v>
      </c>
      <c r="AC203" s="3">
        <f t="shared" si="55"/>
        <v>0</v>
      </c>
      <c r="AD203" s="3">
        <v>0</v>
      </c>
      <c r="AE203" s="3">
        <f t="shared" si="56"/>
        <v>0</v>
      </c>
      <c r="AF203" s="3">
        <v>0</v>
      </c>
      <c r="AG203" s="3">
        <f t="shared" si="57"/>
        <v>0</v>
      </c>
      <c r="AH203" s="3">
        <v>0</v>
      </c>
      <c r="AI203" s="3">
        <f t="shared" si="58"/>
        <v>0</v>
      </c>
      <c r="AJ203" s="3">
        <v>20</v>
      </c>
      <c r="AK203" s="3">
        <f t="shared" si="59"/>
        <v>5000</v>
      </c>
      <c r="AL203" s="3">
        <v>700</v>
      </c>
      <c r="AM203" s="3">
        <f t="shared" si="60"/>
        <v>119000</v>
      </c>
      <c r="AN203" s="3">
        <v>70</v>
      </c>
      <c r="AO203" s="3">
        <f t="shared" si="61"/>
        <v>630</v>
      </c>
      <c r="AP203" s="3">
        <v>10</v>
      </c>
      <c r="AQ203" s="3">
        <f t="shared" si="62"/>
        <v>800</v>
      </c>
      <c r="AR203" s="3">
        <v>120</v>
      </c>
      <c r="AS203" s="3">
        <f t="shared" si="63"/>
        <v>480</v>
      </c>
      <c r="AT203" s="3">
        <v>0</v>
      </c>
      <c r="AU203" s="3">
        <f t="shared" si="64"/>
        <v>0</v>
      </c>
      <c r="AV203" s="3">
        <v>0</v>
      </c>
      <c r="AW203" s="3">
        <f t="shared" si="65"/>
        <v>0</v>
      </c>
      <c r="AX203" s="18" t="s">
        <v>1120</v>
      </c>
      <c r="AY203" s="24">
        <f t="shared" si="66"/>
        <v>125910</v>
      </c>
      <c r="AZ203" s="24">
        <f t="shared" si="67"/>
        <v>170910</v>
      </c>
      <c r="BA203" s="6" t="s">
        <v>1121</v>
      </c>
      <c r="BB203" s="3" t="s">
        <v>1122</v>
      </c>
      <c r="BC203" s="6" t="s">
        <v>1123</v>
      </c>
      <c r="BD203" s="3"/>
      <c r="BE203" s="3"/>
      <c r="BF203" s="3"/>
      <c r="BG203" s="3"/>
      <c r="BH203" s="3" t="s">
        <v>1124</v>
      </c>
      <c r="BI203" s="3">
        <v>492192873</v>
      </c>
      <c r="BJ203" s="3" t="s">
        <v>1125</v>
      </c>
      <c r="BK203" s="4">
        <v>45812.569837962961</v>
      </c>
      <c r="BL203" s="3"/>
      <c r="BM203" s="3"/>
      <c r="BN203" s="3" t="s">
        <v>44</v>
      </c>
      <c r="BO203" s="3" t="s">
        <v>45</v>
      </c>
      <c r="BP203" s="3" t="s">
        <v>46</v>
      </c>
      <c r="BQ203" s="3"/>
      <c r="BR203" s="3">
        <v>203</v>
      </c>
    </row>
    <row r="204" spans="1:70" x14ac:dyDescent="0.45">
      <c r="A204" s="2">
        <v>45811.443316886573</v>
      </c>
      <c r="B204" s="2">
        <v>45812.484545208332</v>
      </c>
      <c r="D204" s="17">
        <v>45811</v>
      </c>
      <c r="E204" s="3" t="s">
        <v>421</v>
      </c>
      <c r="F204" s="3" t="s">
        <v>41</v>
      </c>
      <c r="G204" s="3">
        <v>6</v>
      </c>
      <c r="H204" s="3">
        <v>15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 t="s">
        <v>1514</v>
      </c>
      <c r="O204" s="3">
        <v>80</v>
      </c>
      <c r="P204" s="3">
        <v>4</v>
      </c>
      <c r="Q204" s="3">
        <f t="shared" si="53"/>
        <v>320</v>
      </c>
      <c r="R204" s="3" t="s">
        <v>42</v>
      </c>
      <c r="S204" s="3">
        <v>4</v>
      </c>
      <c r="T204" s="3">
        <v>2</v>
      </c>
      <c r="U204" s="25">
        <v>24000</v>
      </c>
      <c r="V204" s="3">
        <v>0</v>
      </c>
      <c r="W204" s="3">
        <v>0</v>
      </c>
      <c r="X204" s="3">
        <v>0</v>
      </c>
      <c r="Y204" s="3" t="s">
        <v>43</v>
      </c>
      <c r="Z204" s="3">
        <v>35</v>
      </c>
      <c r="AA204" s="3">
        <f t="shared" si="54"/>
        <v>315</v>
      </c>
      <c r="AB204" s="3">
        <v>15</v>
      </c>
      <c r="AC204" s="3">
        <f t="shared" si="55"/>
        <v>1200</v>
      </c>
      <c r="AD204" s="3">
        <v>0</v>
      </c>
      <c r="AE204" s="3">
        <f t="shared" si="56"/>
        <v>0</v>
      </c>
      <c r="AF204" s="3">
        <v>160</v>
      </c>
      <c r="AG204" s="3">
        <f t="shared" si="57"/>
        <v>640</v>
      </c>
      <c r="AH204" s="3">
        <v>0</v>
      </c>
      <c r="AI204" s="3">
        <f t="shared" si="58"/>
        <v>0</v>
      </c>
      <c r="AJ204" s="3">
        <v>0</v>
      </c>
      <c r="AK204" s="3">
        <f t="shared" si="59"/>
        <v>0</v>
      </c>
      <c r="AL204" s="3">
        <v>0</v>
      </c>
      <c r="AM204" s="3">
        <f t="shared" si="60"/>
        <v>0</v>
      </c>
      <c r="AN204" s="3">
        <v>0</v>
      </c>
      <c r="AO204" s="3">
        <f t="shared" si="61"/>
        <v>0</v>
      </c>
      <c r="AP204" s="3">
        <v>0</v>
      </c>
      <c r="AQ204" s="3">
        <f t="shared" si="62"/>
        <v>0</v>
      </c>
      <c r="AR204" s="3">
        <v>0</v>
      </c>
      <c r="AS204" s="3">
        <f t="shared" si="63"/>
        <v>0</v>
      </c>
      <c r="AT204" s="3">
        <v>0</v>
      </c>
      <c r="AU204" s="3">
        <f t="shared" si="64"/>
        <v>0</v>
      </c>
      <c r="AV204" s="3">
        <v>0</v>
      </c>
      <c r="AW204" s="3">
        <f t="shared" si="65"/>
        <v>0</v>
      </c>
      <c r="AX204" s="18" t="s">
        <v>1126</v>
      </c>
      <c r="AY204" s="24">
        <f t="shared" si="66"/>
        <v>2155</v>
      </c>
      <c r="AZ204" s="24">
        <f t="shared" si="67"/>
        <v>26155</v>
      </c>
      <c r="BA204" s="6" t="s">
        <v>1127</v>
      </c>
      <c r="BB204" s="3" t="s">
        <v>1128</v>
      </c>
      <c r="BC204" s="6" t="s">
        <v>1129</v>
      </c>
      <c r="BD204" s="3"/>
      <c r="BE204" s="3"/>
      <c r="BF204" s="3"/>
      <c r="BG204" s="3"/>
      <c r="BH204" s="3" t="s">
        <v>426</v>
      </c>
      <c r="BI204" s="3">
        <v>492192946</v>
      </c>
      <c r="BJ204" s="3" t="s">
        <v>1130</v>
      </c>
      <c r="BK204" s="4">
        <v>45812.569918981477</v>
      </c>
      <c r="BL204" s="3"/>
      <c r="BM204" s="3"/>
      <c r="BN204" s="3" t="s">
        <v>44</v>
      </c>
      <c r="BO204" s="3" t="s">
        <v>45</v>
      </c>
      <c r="BP204" s="3" t="s">
        <v>46</v>
      </c>
      <c r="BQ204" s="3"/>
      <c r="BR204" s="3">
        <v>204</v>
      </c>
    </row>
    <row r="205" spans="1:70" x14ac:dyDescent="0.45">
      <c r="A205" s="2">
        <v>45811.444254733797</v>
      </c>
      <c r="B205" s="2">
        <v>45812.483952303242</v>
      </c>
      <c r="D205" s="17">
        <v>45811</v>
      </c>
      <c r="E205" s="3" t="s">
        <v>421</v>
      </c>
      <c r="F205" s="3" t="s">
        <v>41</v>
      </c>
      <c r="G205" s="3">
        <v>6</v>
      </c>
      <c r="H205" s="3">
        <v>16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 t="s">
        <v>1515</v>
      </c>
      <c r="O205" s="3">
        <v>80</v>
      </c>
      <c r="P205" s="3">
        <v>5</v>
      </c>
      <c r="Q205" s="3">
        <f t="shared" si="53"/>
        <v>400</v>
      </c>
      <c r="R205" s="3" t="s">
        <v>42</v>
      </c>
      <c r="S205" s="3">
        <v>4</v>
      </c>
      <c r="T205" s="3">
        <v>2</v>
      </c>
      <c r="U205" s="25">
        <v>32000</v>
      </c>
      <c r="V205" s="3">
        <v>0</v>
      </c>
      <c r="W205" s="3">
        <v>0</v>
      </c>
      <c r="X205" s="3">
        <v>0</v>
      </c>
      <c r="Y205" s="3" t="s">
        <v>43</v>
      </c>
      <c r="Z205" s="3">
        <v>10</v>
      </c>
      <c r="AA205" s="3">
        <f t="shared" si="54"/>
        <v>90</v>
      </c>
      <c r="AB205" s="3">
        <v>32</v>
      </c>
      <c r="AC205" s="3">
        <f t="shared" si="55"/>
        <v>2560</v>
      </c>
      <c r="AD205" s="3">
        <v>125</v>
      </c>
      <c r="AE205" s="3">
        <f t="shared" si="56"/>
        <v>250</v>
      </c>
      <c r="AF205" s="3">
        <v>50</v>
      </c>
      <c r="AG205" s="3">
        <f t="shared" si="57"/>
        <v>200</v>
      </c>
      <c r="AH205" s="3">
        <v>0</v>
      </c>
      <c r="AI205" s="3">
        <f t="shared" si="58"/>
        <v>0</v>
      </c>
      <c r="AJ205" s="3">
        <v>0</v>
      </c>
      <c r="AK205" s="3">
        <f t="shared" si="59"/>
        <v>0</v>
      </c>
      <c r="AL205" s="3">
        <v>0</v>
      </c>
      <c r="AM205" s="3">
        <f t="shared" si="60"/>
        <v>0</v>
      </c>
      <c r="AN205" s="3">
        <v>0</v>
      </c>
      <c r="AO205" s="3">
        <f t="shared" si="61"/>
        <v>0</v>
      </c>
      <c r="AP205" s="3">
        <v>0</v>
      </c>
      <c r="AQ205" s="3">
        <f t="shared" si="62"/>
        <v>0</v>
      </c>
      <c r="AR205" s="3">
        <v>0</v>
      </c>
      <c r="AS205" s="3">
        <f t="shared" si="63"/>
        <v>0</v>
      </c>
      <c r="AT205" s="3">
        <v>0</v>
      </c>
      <c r="AU205" s="3">
        <f t="shared" si="64"/>
        <v>0</v>
      </c>
      <c r="AV205" s="3">
        <v>0</v>
      </c>
      <c r="AW205" s="3">
        <f t="shared" si="65"/>
        <v>0</v>
      </c>
      <c r="AX205" s="18" t="s">
        <v>1131</v>
      </c>
      <c r="AY205" s="24">
        <f t="shared" si="66"/>
        <v>3100</v>
      </c>
      <c r="AZ205" s="24">
        <f t="shared" si="67"/>
        <v>35100</v>
      </c>
      <c r="BA205" s="6" t="s">
        <v>1132</v>
      </c>
      <c r="BB205" s="3" t="s">
        <v>1133</v>
      </c>
      <c r="BC205" s="6" t="s">
        <v>1134</v>
      </c>
      <c r="BD205" s="3"/>
      <c r="BE205" s="3"/>
      <c r="BF205" s="3"/>
      <c r="BG205" s="3"/>
      <c r="BH205" s="3" t="s">
        <v>426</v>
      </c>
      <c r="BI205" s="3">
        <v>492193034</v>
      </c>
      <c r="BJ205" s="3" t="s">
        <v>1135</v>
      </c>
      <c r="BK205" s="4">
        <v>45812.570011574076</v>
      </c>
      <c r="BL205" s="3"/>
      <c r="BM205" s="3"/>
      <c r="BN205" s="3" t="s">
        <v>44</v>
      </c>
      <c r="BO205" s="3" t="s">
        <v>45</v>
      </c>
      <c r="BP205" s="3" t="s">
        <v>46</v>
      </c>
      <c r="BQ205" s="3"/>
      <c r="BR205" s="3">
        <v>205</v>
      </c>
    </row>
    <row r="206" spans="1:70" x14ac:dyDescent="0.45">
      <c r="A206" s="2">
        <v>45811.445238761567</v>
      </c>
      <c r="B206" s="2">
        <v>45812.483102928243</v>
      </c>
      <c r="D206" s="17">
        <v>45811</v>
      </c>
      <c r="E206" s="3" t="s">
        <v>421</v>
      </c>
      <c r="F206" s="3" t="s">
        <v>41</v>
      </c>
      <c r="G206" s="3">
        <v>6</v>
      </c>
      <c r="H206" s="3">
        <v>17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 t="s">
        <v>1516</v>
      </c>
      <c r="O206" s="3">
        <v>80</v>
      </c>
      <c r="P206" s="3">
        <v>5</v>
      </c>
      <c r="Q206" s="3">
        <f t="shared" si="53"/>
        <v>400</v>
      </c>
      <c r="R206" s="3" t="s">
        <v>42</v>
      </c>
      <c r="S206" s="3">
        <v>4</v>
      </c>
      <c r="T206" s="3">
        <v>2</v>
      </c>
      <c r="U206" s="25">
        <v>32000</v>
      </c>
      <c r="V206" s="3">
        <v>0</v>
      </c>
      <c r="W206" s="3">
        <v>0</v>
      </c>
      <c r="X206" s="3">
        <v>0</v>
      </c>
      <c r="Y206" s="3" t="s">
        <v>43</v>
      </c>
      <c r="Z206" s="3">
        <v>40</v>
      </c>
      <c r="AA206" s="3">
        <f t="shared" si="54"/>
        <v>360</v>
      </c>
      <c r="AB206" s="3">
        <v>20</v>
      </c>
      <c r="AC206" s="3">
        <f t="shared" si="55"/>
        <v>1600</v>
      </c>
      <c r="AD206" s="3">
        <v>0</v>
      </c>
      <c r="AE206" s="3">
        <f t="shared" si="56"/>
        <v>0</v>
      </c>
      <c r="AF206" s="3">
        <v>140</v>
      </c>
      <c r="AG206" s="3">
        <f t="shared" si="57"/>
        <v>560</v>
      </c>
      <c r="AH206" s="3">
        <v>0</v>
      </c>
      <c r="AI206" s="3">
        <f t="shared" si="58"/>
        <v>0</v>
      </c>
      <c r="AJ206" s="3">
        <v>0</v>
      </c>
      <c r="AK206" s="3">
        <f t="shared" si="59"/>
        <v>0</v>
      </c>
      <c r="AL206" s="3">
        <v>0</v>
      </c>
      <c r="AM206" s="3">
        <f t="shared" si="60"/>
        <v>0</v>
      </c>
      <c r="AN206" s="3">
        <v>0</v>
      </c>
      <c r="AO206" s="3">
        <f t="shared" si="61"/>
        <v>0</v>
      </c>
      <c r="AP206" s="3">
        <v>0</v>
      </c>
      <c r="AQ206" s="3">
        <f t="shared" si="62"/>
        <v>0</v>
      </c>
      <c r="AR206" s="3">
        <v>0</v>
      </c>
      <c r="AS206" s="3">
        <f t="shared" si="63"/>
        <v>0</v>
      </c>
      <c r="AT206" s="3">
        <v>0</v>
      </c>
      <c r="AU206" s="3">
        <f t="shared" si="64"/>
        <v>0</v>
      </c>
      <c r="AV206" s="3">
        <v>0</v>
      </c>
      <c r="AW206" s="3">
        <f t="shared" si="65"/>
        <v>0</v>
      </c>
      <c r="AX206" s="18" t="s">
        <v>1136</v>
      </c>
      <c r="AY206" s="24">
        <f t="shared" si="66"/>
        <v>2520</v>
      </c>
      <c r="AZ206" s="24">
        <f t="shared" si="67"/>
        <v>34520</v>
      </c>
      <c r="BA206" s="6" t="s">
        <v>1137</v>
      </c>
      <c r="BB206" s="3" t="s">
        <v>1138</v>
      </c>
      <c r="BC206" s="6" t="s">
        <v>1139</v>
      </c>
      <c r="BD206" s="3"/>
      <c r="BE206" s="3"/>
      <c r="BF206" s="3"/>
      <c r="BG206" s="3"/>
      <c r="BH206" s="3" t="s">
        <v>426</v>
      </c>
      <c r="BI206" s="3">
        <v>492193086</v>
      </c>
      <c r="BJ206" s="3" t="s">
        <v>1140</v>
      </c>
      <c r="BK206" s="4">
        <v>45812.570057870369</v>
      </c>
      <c r="BL206" s="3"/>
      <c r="BM206" s="3"/>
      <c r="BN206" s="3" t="s">
        <v>44</v>
      </c>
      <c r="BO206" s="3" t="s">
        <v>45</v>
      </c>
      <c r="BP206" s="3" t="s">
        <v>46</v>
      </c>
      <c r="BQ206" s="3"/>
      <c r="BR206" s="3">
        <v>206</v>
      </c>
    </row>
    <row r="207" spans="1:70" x14ac:dyDescent="0.45">
      <c r="A207" s="2">
        <v>45811.446262384263</v>
      </c>
      <c r="B207" s="2">
        <v>45812.482835416668</v>
      </c>
      <c r="D207" s="17">
        <v>45811</v>
      </c>
      <c r="E207" s="3" t="s">
        <v>421</v>
      </c>
      <c r="F207" s="3" t="s">
        <v>41</v>
      </c>
      <c r="G207" s="3">
        <v>6</v>
      </c>
      <c r="H207" s="3">
        <v>18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 t="s">
        <v>1517</v>
      </c>
      <c r="O207" s="3">
        <v>80</v>
      </c>
      <c r="P207" s="3">
        <v>5</v>
      </c>
      <c r="Q207" s="3">
        <f t="shared" si="53"/>
        <v>400</v>
      </c>
      <c r="R207" s="3" t="s">
        <v>42</v>
      </c>
      <c r="S207" s="3">
        <v>4</v>
      </c>
      <c r="T207" s="3">
        <v>2</v>
      </c>
      <c r="U207" s="25">
        <v>32000</v>
      </c>
      <c r="V207" s="3">
        <v>0</v>
      </c>
      <c r="W207" s="3">
        <v>0</v>
      </c>
      <c r="X207" s="3">
        <v>0</v>
      </c>
      <c r="Y207" s="3" t="s">
        <v>43</v>
      </c>
      <c r="Z207" s="3">
        <v>48</v>
      </c>
      <c r="AA207" s="3">
        <f t="shared" si="54"/>
        <v>432</v>
      </c>
      <c r="AB207" s="3">
        <v>17</v>
      </c>
      <c r="AC207" s="3">
        <f t="shared" si="55"/>
        <v>1360</v>
      </c>
      <c r="AD207" s="3">
        <v>100</v>
      </c>
      <c r="AE207" s="3">
        <f t="shared" si="56"/>
        <v>200</v>
      </c>
      <c r="AF207" s="3">
        <v>180</v>
      </c>
      <c r="AG207" s="3">
        <f t="shared" si="57"/>
        <v>720</v>
      </c>
      <c r="AH207" s="3">
        <v>0</v>
      </c>
      <c r="AI207" s="3">
        <f t="shared" si="58"/>
        <v>0</v>
      </c>
      <c r="AJ207" s="3">
        <v>0</v>
      </c>
      <c r="AK207" s="3">
        <f t="shared" si="59"/>
        <v>0</v>
      </c>
      <c r="AL207" s="3">
        <v>0</v>
      </c>
      <c r="AM207" s="3">
        <f t="shared" si="60"/>
        <v>0</v>
      </c>
      <c r="AN207" s="3">
        <v>0</v>
      </c>
      <c r="AO207" s="3">
        <f t="shared" si="61"/>
        <v>0</v>
      </c>
      <c r="AP207" s="3">
        <v>0</v>
      </c>
      <c r="AQ207" s="3">
        <f t="shared" si="62"/>
        <v>0</v>
      </c>
      <c r="AR207" s="3">
        <v>0</v>
      </c>
      <c r="AS207" s="3">
        <f t="shared" si="63"/>
        <v>0</v>
      </c>
      <c r="AT207" s="3">
        <v>0</v>
      </c>
      <c r="AU207" s="3">
        <f t="shared" si="64"/>
        <v>0</v>
      </c>
      <c r="AV207" s="3">
        <v>0</v>
      </c>
      <c r="AW207" s="3">
        <f t="shared" si="65"/>
        <v>0</v>
      </c>
      <c r="AX207" s="18" t="s">
        <v>1141</v>
      </c>
      <c r="AY207" s="24">
        <f t="shared" si="66"/>
        <v>2712</v>
      </c>
      <c r="AZ207" s="24">
        <f t="shared" si="67"/>
        <v>34712</v>
      </c>
      <c r="BA207" s="6" t="s">
        <v>1142</v>
      </c>
      <c r="BB207" s="3" t="s">
        <v>1143</v>
      </c>
      <c r="BC207" s="6" t="s">
        <v>1144</v>
      </c>
      <c r="BD207" s="3"/>
      <c r="BE207" s="3"/>
      <c r="BF207" s="3"/>
      <c r="BG207" s="3"/>
      <c r="BH207" s="3" t="s">
        <v>426</v>
      </c>
      <c r="BI207" s="3">
        <v>492193156</v>
      </c>
      <c r="BJ207" s="3" t="s">
        <v>1145</v>
      </c>
      <c r="BK207" s="4">
        <v>45812.570138888892</v>
      </c>
      <c r="BL207" s="3"/>
      <c r="BM207" s="3"/>
      <c r="BN207" s="3" t="s">
        <v>44</v>
      </c>
      <c r="BO207" s="3" t="s">
        <v>45</v>
      </c>
      <c r="BP207" s="3" t="s">
        <v>46</v>
      </c>
      <c r="BQ207" s="3"/>
      <c r="BR207" s="3">
        <v>207</v>
      </c>
    </row>
    <row r="208" spans="1:70" x14ac:dyDescent="0.45">
      <c r="A208" s="2">
        <v>45811.489893738428</v>
      </c>
      <c r="B208" s="2">
        <v>45812.454139872687</v>
      </c>
      <c r="D208" s="17">
        <v>45811</v>
      </c>
      <c r="E208" s="3" t="s">
        <v>421</v>
      </c>
      <c r="F208" s="3" t="s">
        <v>41</v>
      </c>
      <c r="G208" s="3">
        <v>5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 t="s">
        <v>1518</v>
      </c>
      <c r="O208" s="3">
        <v>40</v>
      </c>
      <c r="P208" s="3">
        <v>4</v>
      </c>
      <c r="Q208" s="3">
        <f t="shared" si="53"/>
        <v>160</v>
      </c>
      <c r="R208" s="3" t="s">
        <v>42</v>
      </c>
      <c r="S208" s="3">
        <v>3</v>
      </c>
      <c r="T208" s="3">
        <v>1</v>
      </c>
      <c r="U208" s="25">
        <f t="shared" ref="U208:U222" si="68">Q208*350</f>
        <v>56000</v>
      </c>
      <c r="V208" s="3">
        <v>0</v>
      </c>
      <c r="W208" s="3">
        <v>0</v>
      </c>
      <c r="X208" s="3">
        <v>0</v>
      </c>
      <c r="Y208" s="3" t="s">
        <v>559</v>
      </c>
      <c r="Z208" s="3">
        <v>0</v>
      </c>
      <c r="AA208" s="3">
        <f t="shared" si="54"/>
        <v>0</v>
      </c>
      <c r="AB208" s="3">
        <v>0</v>
      </c>
      <c r="AC208" s="3">
        <f t="shared" si="55"/>
        <v>0</v>
      </c>
      <c r="AD208" s="3">
        <v>0</v>
      </c>
      <c r="AE208" s="3">
        <f t="shared" si="56"/>
        <v>0</v>
      </c>
      <c r="AF208" s="3">
        <v>0</v>
      </c>
      <c r="AG208" s="3">
        <f t="shared" si="57"/>
        <v>0</v>
      </c>
      <c r="AH208" s="3">
        <v>0</v>
      </c>
      <c r="AI208" s="3">
        <f t="shared" si="58"/>
        <v>0</v>
      </c>
      <c r="AJ208" s="3">
        <v>0</v>
      </c>
      <c r="AK208" s="3">
        <f t="shared" si="59"/>
        <v>0</v>
      </c>
      <c r="AL208" s="3">
        <v>0</v>
      </c>
      <c r="AM208" s="3">
        <f t="shared" si="60"/>
        <v>0</v>
      </c>
      <c r="AN208" s="3">
        <v>0</v>
      </c>
      <c r="AO208" s="3">
        <f t="shared" si="61"/>
        <v>0</v>
      </c>
      <c r="AP208" s="3">
        <v>0</v>
      </c>
      <c r="AQ208" s="3">
        <f t="shared" si="62"/>
        <v>0</v>
      </c>
      <c r="AR208" s="3">
        <v>0</v>
      </c>
      <c r="AS208" s="3">
        <f t="shared" si="63"/>
        <v>0</v>
      </c>
      <c r="AT208" s="3">
        <v>0</v>
      </c>
      <c r="AU208" s="3">
        <f t="shared" si="64"/>
        <v>0</v>
      </c>
      <c r="AV208" s="3">
        <v>120</v>
      </c>
      <c r="AW208" s="3">
        <f t="shared" si="65"/>
        <v>480</v>
      </c>
      <c r="AX208" s="18" t="s">
        <v>1146</v>
      </c>
      <c r="AY208" s="24">
        <f t="shared" si="66"/>
        <v>480</v>
      </c>
      <c r="AZ208" s="24">
        <f t="shared" si="67"/>
        <v>56480</v>
      </c>
      <c r="BA208" s="6" t="s">
        <v>1147</v>
      </c>
      <c r="BB208" s="3" t="s">
        <v>1148</v>
      </c>
      <c r="BC208" s="6" t="s">
        <v>1149</v>
      </c>
      <c r="BD208" s="3"/>
      <c r="BE208" s="3"/>
      <c r="BF208" s="3"/>
      <c r="BG208" s="3"/>
      <c r="BH208" s="3" t="s">
        <v>426</v>
      </c>
      <c r="BI208" s="3">
        <v>492193302</v>
      </c>
      <c r="BJ208" s="3" t="s">
        <v>1150</v>
      </c>
      <c r="BK208" s="4">
        <v>45812.570277777777</v>
      </c>
      <c r="BL208" s="3"/>
      <c r="BM208" s="3"/>
      <c r="BN208" s="3" t="s">
        <v>44</v>
      </c>
      <c r="BO208" s="3" t="s">
        <v>45</v>
      </c>
      <c r="BP208" s="3" t="s">
        <v>46</v>
      </c>
      <c r="BQ208" s="3"/>
      <c r="BR208" s="3">
        <v>208</v>
      </c>
    </row>
    <row r="209" spans="1:70" x14ac:dyDescent="0.45">
      <c r="A209" s="2">
        <v>45811.49599841435</v>
      </c>
      <c r="B209" s="2">
        <v>45812.453913321762</v>
      </c>
      <c r="D209" s="17">
        <v>45811</v>
      </c>
      <c r="E209" s="3" t="s">
        <v>421</v>
      </c>
      <c r="F209" s="3" t="s">
        <v>41</v>
      </c>
      <c r="G209" s="3">
        <v>5</v>
      </c>
      <c r="H209" s="3">
        <v>2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 t="s">
        <v>1519</v>
      </c>
      <c r="O209" s="3">
        <v>40</v>
      </c>
      <c r="P209" s="3">
        <v>4</v>
      </c>
      <c r="Q209" s="3">
        <f t="shared" si="53"/>
        <v>160</v>
      </c>
      <c r="R209" s="3" t="s">
        <v>42</v>
      </c>
      <c r="S209" s="3">
        <v>3</v>
      </c>
      <c r="T209" s="3">
        <v>1</v>
      </c>
      <c r="U209" s="25">
        <f t="shared" si="68"/>
        <v>56000</v>
      </c>
      <c r="V209" s="3">
        <v>0</v>
      </c>
      <c r="W209" s="3">
        <v>0</v>
      </c>
      <c r="X209" s="3">
        <v>0</v>
      </c>
      <c r="Y209" s="3" t="s">
        <v>559</v>
      </c>
      <c r="Z209" s="3">
        <v>0</v>
      </c>
      <c r="AA209" s="3">
        <f t="shared" si="54"/>
        <v>0</v>
      </c>
      <c r="AB209" s="3">
        <v>0</v>
      </c>
      <c r="AC209" s="3">
        <f t="shared" si="55"/>
        <v>0</v>
      </c>
      <c r="AD209" s="3">
        <v>0</v>
      </c>
      <c r="AE209" s="3">
        <f t="shared" si="56"/>
        <v>0</v>
      </c>
      <c r="AF209" s="3">
        <v>0</v>
      </c>
      <c r="AG209" s="3">
        <f t="shared" si="57"/>
        <v>0</v>
      </c>
      <c r="AH209" s="3">
        <v>0</v>
      </c>
      <c r="AI209" s="3">
        <f t="shared" si="58"/>
        <v>0</v>
      </c>
      <c r="AJ209" s="3">
        <v>0</v>
      </c>
      <c r="AK209" s="3">
        <f t="shared" si="59"/>
        <v>0</v>
      </c>
      <c r="AL209" s="3">
        <v>0</v>
      </c>
      <c r="AM209" s="3">
        <f t="shared" si="60"/>
        <v>0</v>
      </c>
      <c r="AN209" s="3">
        <v>0</v>
      </c>
      <c r="AO209" s="3">
        <f t="shared" si="61"/>
        <v>0</v>
      </c>
      <c r="AP209" s="3">
        <v>0</v>
      </c>
      <c r="AQ209" s="3">
        <f t="shared" si="62"/>
        <v>0</v>
      </c>
      <c r="AR209" s="3">
        <v>0</v>
      </c>
      <c r="AS209" s="3">
        <f t="shared" si="63"/>
        <v>0</v>
      </c>
      <c r="AT209" s="3">
        <v>0</v>
      </c>
      <c r="AU209" s="3">
        <f t="shared" si="64"/>
        <v>0</v>
      </c>
      <c r="AV209" s="3">
        <v>0</v>
      </c>
      <c r="AW209" s="3">
        <f t="shared" si="65"/>
        <v>0</v>
      </c>
      <c r="AX209" s="18" t="s">
        <v>1151</v>
      </c>
      <c r="AY209" s="24">
        <f t="shared" si="66"/>
        <v>0</v>
      </c>
      <c r="AZ209" s="24">
        <f t="shared" si="67"/>
        <v>56000</v>
      </c>
      <c r="BA209" s="6" t="s">
        <v>1152</v>
      </c>
      <c r="BB209" s="3" t="s">
        <v>1153</v>
      </c>
      <c r="BC209" s="6" t="s">
        <v>1154</v>
      </c>
      <c r="BD209" s="3"/>
      <c r="BE209" s="3"/>
      <c r="BF209" s="3"/>
      <c r="BG209" s="3"/>
      <c r="BH209" s="3" t="s">
        <v>426</v>
      </c>
      <c r="BI209" s="3">
        <v>492193385</v>
      </c>
      <c r="BJ209" s="3" t="s">
        <v>1155</v>
      </c>
      <c r="BK209" s="4">
        <v>45812.5703587963</v>
      </c>
      <c r="BL209" s="3"/>
      <c r="BM209" s="3"/>
      <c r="BN209" s="3" t="s">
        <v>44</v>
      </c>
      <c r="BO209" s="3" t="s">
        <v>45</v>
      </c>
      <c r="BP209" s="3" t="s">
        <v>46</v>
      </c>
      <c r="BQ209" s="3"/>
      <c r="BR209" s="3">
        <v>209</v>
      </c>
    </row>
    <row r="210" spans="1:70" x14ac:dyDescent="0.45">
      <c r="A210" s="2">
        <v>45811.496852731478</v>
      </c>
      <c r="B210" s="2">
        <v>45812.45364083333</v>
      </c>
      <c r="D210" s="17">
        <v>45811</v>
      </c>
      <c r="E210" s="3" t="s">
        <v>421</v>
      </c>
      <c r="F210" s="3" t="s">
        <v>41</v>
      </c>
      <c r="G210" s="3">
        <v>5</v>
      </c>
      <c r="H210" s="3">
        <v>3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 t="s">
        <v>1520</v>
      </c>
      <c r="O210" s="3">
        <v>40</v>
      </c>
      <c r="P210" s="3">
        <v>4</v>
      </c>
      <c r="Q210" s="3">
        <f t="shared" si="53"/>
        <v>160</v>
      </c>
      <c r="R210" s="3" t="s">
        <v>42</v>
      </c>
      <c r="S210" s="3">
        <v>3</v>
      </c>
      <c r="T210" s="3">
        <v>1</v>
      </c>
      <c r="U210" s="25">
        <f t="shared" si="68"/>
        <v>56000</v>
      </c>
      <c r="V210" s="3">
        <v>0</v>
      </c>
      <c r="W210" s="3">
        <v>0</v>
      </c>
      <c r="X210" s="3">
        <v>0</v>
      </c>
      <c r="Y210" s="3" t="s">
        <v>559</v>
      </c>
      <c r="Z210" s="3">
        <v>0</v>
      </c>
      <c r="AA210" s="3">
        <f t="shared" si="54"/>
        <v>0</v>
      </c>
      <c r="AB210" s="3">
        <v>0</v>
      </c>
      <c r="AC210" s="3">
        <f t="shared" si="55"/>
        <v>0</v>
      </c>
      <c r="AD210" s="3">
        <v>0</v>
      </c>
      <c r="AE210" s="3">
        <f t="shared" si="56"/>
        <v>0</v>
      </c>
      <c r="AF210" s="3">
        <v>0</v>
      </c>
      <c r="AG210" s="3">
        <f t="shared" si="57"/>
        <v>0</v>
      </c>
      <c r="AH210" s="3">
        <v>0</v>
      </c>
      <c r="AI210" s="3">
        <f t="shared" si="58"/>
        <v>0</v>
      </c>
      <c r="AJ210" s="3">
        <v>0</v>
      </c>
      <c r="AK210" s="3">
        <f t="shared" si="59"/>
        <v>0</v>
      </c>
      <c r="AL210" s="3">
        <v>0</v>
      </c>
      <c r="AM210" s="3">
        <f t="shared" si="60"/>
        <v>0</v>
      </c>
      <c r="AN210" s="3">
        <v>0</v>
      </c>
      <c r="AO210" s="3">
        <f t="shared" si="61"/>
        <v>0</v>
      </c>
      <c r="AP210" s="3">
        <v>0</v>
      </c>
      <c r="AQ210" s="3">
        <f t="shared" si="62"/>
        <v>0</v>
      </c>
      <c r="AR210" s="3">
        <v>0</v>
      </c>
      <c r="AS210" s="3">
        <f t="shared" si="63"/>
        <v>0</v>
      </c>
      <c r="AT210" s="3">
        <v>0</v>
      </c>
      <c r="AU210" s="3">
        <f t="shared" si="64"/>
        <v>0</v>
      </c>
      <c r="AV210" s="3">
        <v>0</v>
      </c>
      <c r="AW210" s="3">
        <f t="shared" si="65"/>
        <v>0</v>
      </c>
      <c r="AX210" s="18" t="s">
        <v>1156</v>
      </c>
      <c r="AY210" s="24">
        <f t="shared" si="66"/>
        <v>0</v>
      </c>
      <c r="AZ210" s="24">
        <f t="shared" si="67"/>
        <v>56000</v>
      </c>
      <c r="BA210" s="6" t="s">
        <v>1157</v>
      </c>
      <c r="BB210" s="3" t="s">
        <v>1158</v>
      </c>
      <c r="BC210" s="6" t="s">
        <v>1159</v>
      </c>
      <c r="BD210" s="3"/>
      <c r="BE210" s="3"/>
      <c r="BF210" s="3"/>
      <c r="BG210" s="3"/>
      <c r="BH210" s="3" t="s">
        <v>426</v>
      </c>
      <c r="BI210" s="3">
        <v>492193477</v>
      </c>
      <c r="BJ210" s="3" t="s">
        <v>1160</v>
      </c>
      <c r="BK210" s="4">
        <v>45812.570462962962</v>
      </c>
      <c r="BL210" s="3"/>
      <c r="BM210" s="3"/>
      <c r="BN210" s="3" t="s">
        <v>44</v>
      </c>
      <c r="BO210" s="3" t="s">
        <v>45</v>
      </c>
      <c r="BP210" s="3" t="s">
        <v>46</v>
      </c>
      <c r="BQ210" s="3"/>
      <c r="BR210" s="3">
        <v>210</v>
      </c>
    </row>
    <row r="211" spans="1:70" x14ac:dyDescent="0.45">
      <c r="A211" s="2">
        <v>45811.498134745372</v>
      </c>
      <c r="B211" s="2">
        <v>45812.453428900473</v>
      </c>
      <c r="D211" s="17">
        <v>45811</v>
      </c>
      <c r="E211" s="3" t="s">
        <v>421</v>
      </c>
      <c r="F211" s="3" t="s">
        <v>41</v>
      </c>
      <c r="G211" s="3">
        <v>5</v>
      </c>
      <c r="H211" s="3">
        <v>4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 t="s">
        <v>1521</v>
      </c>
      <c r="O211" s="3">
        <v>40</v>
      </c>
      <c r="P211" s="3">
        <v>4</v>
      </c>
      <c r="Q211" s="3">
        <f t="shared" si="53"/>
        <v>160</v>
      </c>
      <c r="R211" s="3" t="s">
        <v>42</v>
      </c>
      <c r="S211" s="3">
        <v>3</v>
      </c>
      <c r="T211" s="3">
        <v>1</v>
      </c>
      <c r="U211" s="25">
        <f t="shared" si="68"/>
        <v>56000</v>
      </c>
      <c r="V211" s="3">
        <v>0</v>
      </c>
      <c r="W211" s="3">
        <v>0</v>
      </c>
      <c r="X211" s="3">
        <v>0</v>
      </c>
      <c r="Y211" s="3" t="s">
        <v>559</v>
      </c>
      <c r="Z211" s="3">
        <v>0</v>
      </c>
      <c r="AA211" s="3">
        <f t="shared" si="54"/>
        <v>0</v>
      </c>
      <c r="AB211" s="3">
        <v>0</v>
      </c>
      <c r="AC211" s="3">
        <f t="shared" si="55"/>
        <v>0</v>
      </c>
      <c r="AD211" s="3">
        <v>0</v>
      </c>
      <c r="AE211" s="3">
        <f t="shared" si="56"/>
        <v>0</v>
      </c>
      <c r="AF211" s="3">
        <v>0</v>
      </c>
      <c r="AG211" s="3">
        <f t="shared" si="57"/>
        <v>0</v>
      </c>
      <c r="AH211" s="3">
        <v>0</v>
      </c>
      <c r="AI211" s="3">
        <f t="shared" si="58"/>
        <v>0</v>
      </c>
      <c r="AJ211" s="3">
        <v>0</v>
      </c>
      <c r="AK211" s="3">
        <f t="shared" si="59"/>
        <v>0</v>
      </c>
      <c r="AL211" s="3">
        <v>0</v>
      </c>
      <c r="AM211" s="3">
        <f t="shared" si="60"/>
        <v>0</v>
      </c>
      <c r="AN211" s="3">
        <v>0</v>
      </c>
      <c r="AO211" s="3">
        <f t="shared" si="61"/>
        <v>0</v>
      </c>
      <c r="AP211" s="3">
        <v>0</v>
      </c>
      <c r="AQ211" s="3">
        <f t="shared" si="62"/>
        <v>0</v>
      </c>
      <c r="AR211" s="3">
        <v>0</v>
      </c>
      <c r="AS211" s="3">
        <f t="shared" si="63"/>
        <v>0</v>
      </c>
      <c r="AT211" s="3">
        <v>0</v>
      </c>
      <c r="AU211" s="3">
        <f t="shared" si="64"/>
        <v>0</v>
      </c>
      <c r="AV211" s="3">
        <v>0</v>
      </c>
      <c r="AW211" s="3">
        <f t="shared" si="65"/>
        <v>0</v>
      </c>
      <c r="AX211" s="18" t="s">
        <v>1161</v>
      </c>
      <c r="AY211" s="24">
        <f t="shared" si="66"/>
        <v>0</v>
      </c>
      <c r="AZ211" s="24">
        <f t="shared" si="67"/>
        <v>56000</v>
      </c>
      <c r="BA211" s="6" t="s">
        <v>1162</v>
      </c>
      <c r="BB211" s="3" t="s">
        <v>1163</v>
      </c>
      <c r="BC211" s="6" t="s">
        <v>1164</v>
      </c>
      <c r="BD211" s="3"/>
      <c r="BE211" s="3"/>
      <c r="BF211" s="3"/>
      <c r="BG211" s="3"/>
      <c r="BH211" s="3" t="s">
        <v>426</v>
      </c>
      <c r="BI211" s="3">
        <v>492193554</v>
      </c>
      <c r="BJ211" s="3" t="s">
        <v>1165</v>
      </c>
      <c r="BK211" s="4">
        <v>45812.570543981477</v>
      </c>
      <c r="BL211" s="3"/>
      <c r="BM211" s="3"/>
      <c r="BN211" s="3" t="s">
        <v>44</v>
      </c>
      <c r="BO211" s="3" t="s">
        <v>45</v>
      </c>
      <c r="BP211" s="3" t="s">
        <v>46</v>
      </c>
      <c r="BQ211" s="3"/>
      <c r="BR211" s="3">
        <v>211</v>
      </c>
    </row>
    <row r="212" spans="1:70" x14ac:dyDescent="0.45">
      <c r="A212" s="2">
        <v>45811.498963368053</v>
      </c>
      <c r="B212" s="2">
        <v>45812.453223344914</v>
      </c>
      <c r="D212" s="17">
        <v>45811</v>
      </c>
      <c r="E212" s="3" t="s">
        <v>421</v>
      </c>
      <c r="F212" s="3" t="s">
        <v>41</v>
      </c>
      <c r="G212" s="3">
        <v>5</v>
      </c>
      <c r="H212" s="3">
        <v>5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 t="s">
        <v>1522</v>
      </c>
      <c r="O212" s="3">
        <v>40</v>
      </c>
      <c r="P212" s="3">
        <v>4</v>
      </c>
      <c r="Q212" s="3">
        <f t="shared" si="53"/>
        <v>160</v>
      </c>
      <c r="R212" s="3" t="s">
        <v>42</v>
      </c>
      <c r="S212" s="3">
        <v>3</v>
      </c>
      <c r="T212" s="3">
        <v>1</v>
      </c>
      <c r="U212" s="25">
        <f t="shared" si="68"/>
        <v>56000</v>
      </c>
      <c r="V212" s="3">
        <v>0</v>
      </c>
      <c r="W212" s="3">
        <v>0</v>
      </c>
      <c r="X212" s="3">
        <v>0</v>
      </c>
      <c r="Y212" s="3" t="s">
        <v>559</v>
      </c>
      <c r="Z212" s="3">
        <v>0</v>
      </c>
      <c r="AA212" s="3">
        <f t="shared" si="54"/>
        <v>0</v>
      </c>
      <c r="AB212" s="3">
        <v>0</v>
      </c>
      <c r="AC212" s="3">
        <f t="shared" si="55"/>
        <v>0</v>
      </c>
      <c r="AD212" s="3">
        <v>0</v>
      </c>
      <c r="AE212" s="3">
        <f t="shared" si="56"/>
        <v>0</v>
      </c>
      <c r="AF212" s="3">
        <v>0</v>
      </c>
      <c r="AG212" s="3">
        <f t="shared" si="57"/>
        <v>0</v>
      </c>
      <c r="AH212" s="3">
        <v>0</v>
      </c>
      <c r="AI212" s="3">
        <f t="shared" si="58"/>
        <v>0</v>
      </c>
      <c r="AJ212" s="3">
        <v>0</v>
      </c>
      <c r="AK212" s="3">
        <f t="shared" si="59"/>
        <v>0</v>
      </c>
      <c r="AL212" s="3">
        <v>0</v>
      </c>
      <c r="AM212" s="3">
        <f t="shared" si="60"/>
        <v>0</v>
      </c>
      <c r="AN212" s="3">
        <v>0</v>
      </c>
      <c r="AO212" s="3">
        <f t="shared" si="61"/>
        <v>0</v>
      </c>
      <c r="AP212" s="3">
        <v>0</v>
      </c>
      <c r="AQ212" s="3">
        <f t="shared" si="62"/>
        <v>0</v>
      </c>
      <c r="AR212" s="3">
        <v>0</v>
      </c>
      <c r="AS212" s="3">
        <f t="shared" si="63"/>
        <v>0</v>
      </c>
      <c r="AT212" s="3">
        <v>0</v>
      </c>
      <c r="AU212" s="3">
        <f t="shared" si="64"/>
        <v>0</v>
      </c>
      <c r="AV212" s="3">
        <v>0</v>
      </c>
      <c r="AW212" s="3">
        <f t="shared" si="65"/>
        <v>0</v>
      </c>
      <c r="AX212" s="18" t="s">
        <v>1166</v>
      </c>
      <c r="AY212" s="24">
        <f t="shared" si="66"/>
        <v>0</v>
      </c>
      <c r="AZ212" s="24">
        <f t="shared" si="67"/>
        <v>56000</v>
      </c>
      <c r="BA212" s="6" t="s">
        <v>1167</v>
      </c>
      <c r="BB212" s="3" t="s">
        <v>1168</v>
      </c>
      <c r="BC212" s="6" t="s">
        <v>1169</v>
      </c>
      <c r="BD212" s="3"/>
      <c r="BE212" s="3"/>
      <c r="BF212" s="3"/>
      <c r="BG212" s="3"/>
      <c r="BH212" s="3" t="s">
        <v>426</v>
      </c>
      <c r="BI212" s="3">
        <v>492193650</v>
      </c>
      <c r="BJ212" s="3" t="s">
        <v>1170</v>
      </c>
      <c r="BK212" s="4">
        <v>45812.570648148147</v>
      </c>
      <c r="BL212" s="3"/>
      <c r="BM212" s="3"/>
      <c r="BN212" s="3" t="s">
        <v>44</v>
      </c>
      <c r="BO212" s="3" t="s">
        <v>45</v>
      </c>
      <c r="BP212" s="3" t="s">
        <v>46</v>
      </c>
      <c r="BQ212" s="3"/>
      <c r="BR212" s="3">
        <v>212</v>
      </c>
    </row>
    <row r="213" spans="1:70" x14ac:dyDescent="0.45">
      <c r="A213" s="2">
        <v>45811.499811111113</v>
      </c>
      <c r="B213" s="2">
        <v>45812.453050752323</v>
      </c>
      <c r="D213" s="17">
        <v>45811</v>
      </c>
      <c r="E213" s="3" t="s">
        <v>421</v>
      </c>
      <c r="F213" s="3" t="s">
        <v>41</v>
      </c>
      <c r="G213" s="3">
        <v>5</v>
      </c>
      <c r="H213" s="3">
        <v>6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 t="s">
        <v>1314</v>
      </c>
      <c r="O213" s="3">
        <v>40</v>
      </c>
      <c r="P213" s="3">
        <v>4</v>
      </c>
      <c r="Q213" s="3">
        <f t="shared" si="53"/>
        <v>160</v>
      </c>
      <c r="R213" s="3" t="s">
        <v>42</v>
      </c>
      <c r="S213" s="3">
        <v>3</v>
      </c>
      <c r="T213" s="3">
        <v>1</v>
      </c>
      <c r="U213" s="25">
        <f t="shared" si="68"/>
        <v>56000</v>
      </c>
      <c r="V213" s="3">
        <v>0</v>
      </c>
      <c r="W213" s="3">
        <v>0</v>
      </c>
      <c r="X213" s="3">
        <v>0</v>
      </c>
      <c r="Y213" s="3" t="s">
        <v>559</v>
      </c>
      <c r="Z213" s="3">
        <v>0</v>
      </c>
      <c r="AA213" s="3">
        <f t="shared" si="54"/>
        <v>0</v>
      </c>
      <c r="AB213" s="3">
        <v>0</v>
      </c>
      <c r="AC213" s="3">
        <f t="shared" si="55"/>
        <v>0</v>
      </c>
      <c r="AD213" s="3">
        <v>0</v>
      </c>
      <c r="AE213" s="3">
        <f t="shared" si="56"/>
        <v>0</v>
      </c>
      <c r="AF213" s="3">
        <v>0</v>
      </c>
      <c r="AG213" s="3">
        <f t="shared" si="57"/>
        <v>0</v>
      </c>
      <c r="AH213" s="3">
        <v>0</v>
      </c>
      <c r="AI213" s="3">
        <f t="shared" si="58"/>
        <v>0</v>
      </c>
      <c r="AJ213" s="3">
        <v>0</v>
      </c>
      <c r="AK213" s="3">
        <f t="shared" si="59"/>
        <v>0</v>
      </c>
      <c r="AL213" s="3">
        <v>0</v>
      </c>
      <c r="AM213" s="3">
        <f t="shared" si="60"/>
        <v>0</v>
      </c>
      <c r="AN213" s="3">
        <v>0</v>
      </c>
      <c r="AO213" s="3">
        <f t="shared" si="61"/>
        <v>0</v>
      </c>
      <c r="AP213" s="3">
        <v>0</v>
      </c>
      <c r="AQ213" s="3">
        <f t="shared" si="62"/>
        <v>0</v>
      </c>
      <c r="AR213" s="3">
        <v>0</v>
      </c>
      <c r="AS213" s="3">
        <f t="shared" si="63"/>
        <v>0</v>
      </c>
      <c r="AT213" s="3">
        <v>0</v>
      </c>
      <c r="AU213" s="3">
        <f t="shared" si="64"/>
        <v>0</v>
      </c>
      <c r="AV213" s="3">
        <v>0</v>
      </c>
      <c r="AW213" s="3">
        <f t="shared" si="65"/>
        <v>0</v>
      </c>
      <c r="AX213" s="18" t="s">
        <v>1171</v>
      </c>
      <c r="AY213" s="24">
        <f t="shared" si="66"/>
        <v>0</v>
      </c>
      <c r="AZ213" s="24">
        <f t="shared" si="67"/>
        <v>56000</v>
      </c>
      <c r="BA213" s="6" t="s">
        <v>1172</v>
      </c>
      <c r="BB213" s="3" t="s">
        <v>1173</v>
      </c>
      <c r="BC213" s="6" t="s">
        <v>1174</v>
      </c>
      <c r="BD213" s="3"/>
      <c r="BE213" s="3"/>
      <c r="BF213" s="3"/>
      <c r="BG213" s="3"/>
      <c r="BH213" s="3" t="s">
        <v>426</v>
      </c>
      <c r="BI213" s="3">
        <v>492193732</v>
      </c>
      <c r="BJ213" s="3" t="s">
        <v>1175</v>
      </c>
      <c r="BK213" s="4">
        <v>45812.570740740739</v>
      </c>
      <c r="BL213" s="3"/>
      <c r="BM213" s="3"/>
      <c r="BN213" s="3" t="s">
        <v>44</v>
      </c>
      <c r="BO213" s="3" t="s">
        <v>45</v>
      </c>
      <c r="BP213" s="3" t="s">
        <v>46</v>
      </c>
      <c r="BQ213" s="3"/>
      <c r="BR213" s="3">
        <v>213</v>
      </c>
    </row>
    <row r="214" spans="1:70" x14ac:dyDescent="0.45">
      <c r="A214" s="2">
        <v>45811.500441342592</v>
      </c>
      <c r="B214" s="2">
        <v>45812.452805104163</v>
      </c>
      <c r="D214" s="17">
        <v>45811</v>
      </c>
      <c r="E214" s="3" t="s">
        <v>421</v>
      </c>
      <c r="F214" s="3" t="s">
        <v>41</v>
      </c>
      <c r="G214" s="3">
        <v>5</v>
      </c>
      <c r="H214" s="3">
        <v>7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 t="s">
        <v>1523</v>
      </c>
      <c r="O214" s="3">
        <v>40</v>
      </c>
      <c r="P214" s="3">
        <v>4</v>
      </c>
      <c r="Q214" s="3">
        <f t="shared" si="53"/>
        <v>160</v>
      </c>
      <c r="R214" s="3" t="s">
        <v>42</v>
      </c>
      <c r="S214" s="3">
        <v>3</v>
      </c>
      <c r="T214" s="3">
        <v>1</v>
      </c>
      <c r="U214" s="25">
        <f t="shared" si="68"/>
        <v>56000</v>
      </c>
      <c r="V214" s="3">
        <v>0</v>
      </c>
      <c r="W214" s="3">
        <v>0</v>
      </c>
      <c r="X214" s="3">
        <v>0</v>
      </c>
      <c r="Y214" s="3" t="s">
        <v>559</v>
      </c>
      <c r="Z214" s="3">
        <v>0</v>
      </c>
      <c r="AA214" s="3">
        <f t="shared" si="54"/>
        <v>0</v>
      </c>
      <c r="AB214" s="3">
        <v>0</v>
      </c>
      <c r="AC214" s="3">
        <f t="shared" si="55"/>
        <v>0</v>
      </c>
      <c r="AD214" s="3">
        <v>0</v>
      </c>
      <c r="AE214" s="3">
        <f t="shared" si="56"/>
        <v>0</v>
      </c>
      <c r="AF214" s="3">
        <v>0</v>
      </c>
      <c r="AG214" s="3">
        <f t="shared" si="57"/>
        <v>0</v>
      </c>
      <c r="AH214" s="3">
        <v>0</v>
      </c>
      <c r="AI214" s="3">
        <f t="shared" si="58"/>
        <v>0</v>
      </c>
      <c r="AJ214" s="3">
        <v>0</v>
      </c>
      <c r="AK214" s="3">
        <f t="shared" si="59"/>
        <v>0</v>
      </c>
      <c r="AL214" s="3">
        <v>0</v>
      </c>
      <c r="AM214" s="3">
        <f t="shared" si="60"/>
        <v>0</v>
      </c>
      <c r="AN214" s="3">
        <v>0</v>
      </c>
      <c r="AO214" s="3">
        <f t="shared" si="61"/>
        <v>0</v>
      </c>
      <c r="AP214" s="3">
        <v>0</v>
      </c>
      <c r="AQ214" s="3">
        <f t="shared" si="62"/>
        <v>0</v>
      </c>
      <c r="AR214" s="3">
        <v>0</v>
      </c>
      <c r="AS214" s="3">
        <f t="shared" si="63"/>
        <v>0</v>
      </c>
      <c r="AT214" s="3">
        <v>0</v>
      </c>
      <c r="AU214" s="3">
        <f t="shared" si="64"/>
        <v>0</v>
      </c>
      <c r="AV214" s="3">
        <v>120</v>
      </c>
      <c r="AW214" s="3">
        <f t="shared" si="65"/>
        <v>480</v>
      </c>
      <c r="AX214" s="18" t="s">
        <v>1176</v>
      </c>
      <c r="AY214" s="24">
        <f t="shared" si="66"/>
        <v>480</v>
      </c>
      <c r="AZ214" s="24">
        <f t="shared" si="67"/>
        <v>56480</v>
      </c>
      <c r="BA214" s="6" t="s">
        <v>1177</v>
      </c>
      <c r="BB214" s="3" t="s">
        <v>1178</v>
      </c>
      <c r="BC214" s="6" t="s">
        <v>1179</v>
      </c>
      <c r="BD214" s="3"/>
      <c r="BE214" s="3"/>
      <c r="BF214" s="3"/>
      <c r="BG214" s="3"/>
      <c r="BH214" s="3" t="s">
        <v>426</v>
      </c>
      <c r="BI214" s="3">
        <v>492193820</v>
      </c>
      <c r="BJ214" s="3" t="s">
        <v>1180</v>
      </c>
      <c r="BK214" s="4">
        <v>45812.570821759262</v>
      </c>
      <c r="BL214" s="3"/>
      <c r="BM214" s="3"/>
      <c r="BN214" s="3" t="s">
        <v>44</v>
      </c>
      <c r="BO214" s="3" t="s">
        <v>45</v>
      </c>
      <c r="BP214" s="3" t="s">
        <v>46</v>
      </c>
      <c r="BQ214" s="3"/>
      <c r="BR214" s="3">
        <v>214</v>
      </c>
    </row>
    <row r="215" spans="1:70" x14ac:dyDescent="0.45">
      <c r="A215" s="2">
        <v>45811.501398368047</v>
      </c>
      <c r="B215" s="2">
        <v>45812.452680949071</v>
      </c>
      <c r="D215" s="17">
        <v>45811</v>
      </c>
      <c r="E215" s="3" t="s">
        <v>421</v>
      </c>
      <c r="F215" s="3" t="s">
        <v>41</v>
      </c>
      <c r="G215" s="3">
        <v>5</v>
      </c>
      <c r="H215" s="3">
        <v>8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 t="s">
        <v>1524</v>
      </c>
      <c r="O215" s="3">
        <v>40</v>
      </c>
      <c r="P215" s="3">
        <v>5</v>
      </c>
      <c r="Q215" s="3">
        <f t="shared" si="53"/>
        <v>200</v>
      </c>
      <c r="R215" s="3" t="s">
        <v>42</v>
      </c>
      <c r="S215" s="3">
        <v>4</v>
      </c>
      <c r="T215" s="3">
        <v>1</v>
      </c>
      <c r="U215" s="25">
        <f t="shared" si="68"/>
        <v>70000</v>
      </c>
      <c r="V215" s="3">
        <v>0</v>
      </c>
      <c r="W215" s="3">
        <v>0</v>
      </c>
      <c r="X215" s="3">
        <v>0</v>
      </c>
      <c r="Y215" s="3" t="s">
        <v>518</v>
      </c>
      <c r="Z215" s="3">
        <v>0</v>
      </c>
      <c r="AA215" s="3">
        <f t="shared" si="54"/>
        <v>0</v>
      </c>
      <c r="AB215" s="3">
        <v>0</v>
      </c>
      <c r="AC215" s="3">
        <f t="shared" si="55"/>
        <v>0</v>
      </c>
      <c r="AD215" s="3">
        <v>0</v>
      </c>
      <c r="AE215" s="3">
        <f t="shared" si="56"/>
        <v>0</v>
      </c>
      <c r="AF215" s="3">
        <v>0</v>
      </c>
      <c r="AG215" s="3">
        <f t="shared" si="57"/>
        <v>0</v>
      </c>
      <c r="AH215" s="3">
        <v>0</v>
      </c>
      <c r="AI215" s="3">
        <f t="shared" si="58"/>
        <v>0</v>
      </c>
      <c r="AJ215" s="3">
        <v>0</v>
      </c>
      <c r="AK215" s="3">
        <f t="shared" si="59"/>
        <v>0</v>
      </c>
      <c r="AL215" s="3">
        <v>0</v>
      </c>
      <c r="AM215" s="3">
        <f t="shared" si="60"/>
        <v>0</v>
      </c>
      <c r="AN215" s="3">
        <v>0</v>
      </c>
      <c r="AO215" s="3">
        <f t="shared" si="61"/>
        <v>0</v>
      </c>
      <c r="AP215" s="3">
        <v>0</v>
      </c>
      <c r="AQ215" s="3">
        <f t="shared" si="62"/>
        <v>0</v>
      </c>
      <c r="AR215" s="3">
        <v>0</v>
      </c>
      <c r="AS215" s="3">
        <f t="shared" si="63"/>
        <v>0</v>
      </c>
      <c r="AT215" s="3">
        <v>400</v>
      </c>
      <c r="AU215" s="3">
        <f t="shared" si="64"/>
        <v>2000</v>
      </c>
      <c r="AV215" s="3">
        <v>0</v>
      </c>
      <c r="AW215" s="3">
        <f t="shared" si="65"/>
        <v>0</v>
      </c>
      <c r="AX215" s="18" t="s">
        <v>1181</v>
      </c>
      <c r="AY215" s="24">
        <f t="shared" si="66"/>
        <v>2000</v>
      </c>
      <c r="AZ215" s="24">
        <f t="shared" si="67"/>
        <v>72000</v>
      </c>
      <c r="BA215" s="6" t="s">
        <v>1182</v>
      </c>
      <c r="BB215" s="3" t="s">
        <v>1183</v>
      </c>
      <c r="BC215" s="6" t="s">
        <v>1184</v>
      </c>
      <c r="BD215" s="3"/>
      <c r="BE215" s="3"/>
      <c r="BF215" s="3"/>
      <c r="BG215" s="3"/>
      <c r="BH215" s="3" t="s">
        <v>426</v>
      </c>
      <c r="BI215" s="3">
        <v>492193928</v>
      </c>
      <c r="BJ215" s="3" t="s">
        <v>1185</v>
      </c>
      <c r="BK215" s="4">
        <v>45812.570914351847</v>
      </c>
      <c r="BL215" s="3"/>
      <c r="BM215" s="3"/>
      <c r="BN215" s="3" t="s">
        <v>44</v>
      </c>
      <c r="BO215" s="3" t="s">
        <v>45</v>
      </c>
      <c r="BP215" s="3" t="s">
        <v>46</v>
      </c>
      <c r="BQ215" s="3"/>
      <c r="BR215" s="3">
        <v>215</v>
      </c>
    </row>
    <row r="216" spans="1:70" x14ac:dyDescent="0.45">
      <c r="A216" s="2">
        <v>45811.502314826394</v>
      </c>
      <c r="B216" s="2">
        <v>45812.452463958332</v>
      </c>
      <c r="D216" s="17">
        <v>45811</v>
      </c>
      <c r="E216" s="3" t="s">
        <v>421</v>
      </c>
      <c r="F216" s="3" t="s">
        <v>41</v>
      </c>
      <c r="G216" s="3">
        <v>5</v>
      </c>
      <c r="H216" s="3">
        <v>9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 t="s">
        <v>1525</v>
      </c>
      <c r="O216" s="3">
        <v>40</v>
      </c>
      <c r="P216" s="3">
        <v>5</v>
      </c>
      <c r="Q216" s="3">
        <f t="shared" si="53"/>
        <v>200</v>
      </c>
      <c r="R216" s="3" t="s">
        <v>42</v>
      </c>
      <c r="S216" s="3">
        <v>4</v>
      </c>
      <c r="T216" s="3">
        <v>1</v>
      </c>
      <c r="U216" s="25">
        <f t="shared" si="68"/>
        <v>70000</v>
      </c>
      <c r="V216" s="3">
        <v>0</v>
      </c>
      <c r="W216" s="3">
        <v>0</v>
      </c>
      <c r="X216" s="3">
        <v>0</v>
      </c>
      <c r="Y216" s="3" t="s">
        <v>518</v>
      </c>
      <c r="Z216" s="3">
        <v>0</v>
      </c>
      <c r="AA216" s="3">
        <f t="shared" si="54"/>
        <v>0</v>
      </c>
      <c r="AB216" s="3">
        <v>0</v>
      </c>
      <c r="AC216" s="3">
        <f t="shared" si="55"/>
        <v>0</v>
      </c>
      <c r="AD216" s="3">
        <v>0</v>
      </c>
      <c r="AE216" s="3">
        <f t="shared" si="56"/>
        <v>0</v>
      </c>
      <c r="AF216" s="3">
        <v>0</v>
      </c>
      <c r="AG216" s="3">
        <f t="shared" si="57"/>
        <v>0</v>
      </c>
      <c r="AH216" s="3">
        <v>0</v>
      </c>
      <c r="AI216" s="3">
        <f t="shared" si="58"/>
        <v>0</v>
      </c>
      <c r="AJ216" s="3">
        <v>0</v>
      </c>
      <c r="AK216" s="3">
        <f t="shared" si="59"/>
        <v>0</v>
      </c>
      <c r="AL216" s="3">
        <v>0</v>
      </c>
      <c r="AM216" s="3">
        <f t="shared" si="60"/>
        <v>0</v>
      </c>
      <c r="AN216" s="3">
        <v>0</v>
      </c>
      <c r="AO216" s="3">
        <f t="shared" si="61"/>
        <v>0</v>
      </c>
      <c r="AP216" s="3">
        <v>0</v>
      </c>
      <c r="AQ216" s="3">
        <f t="shared" si="62"/>
        <v>0</v>
      </c>
      <c r="AR216" s="3">
        <v>0</v>
      </c>
      <c r="AS216" s="3">
        <f t="shared" si="63"/>
        <v>0</v>
      </c>
      <c r="AT216" s="3">
        <v>400</v>
      </c>
      <c r="AU216" s="3">
        <f t="shared" si="64"/>
        <v>2000</v>
      </c>
      <c r="AV216" s="3">
        <v>0</v>
      </c>
      <c r="AW216" s="3">
        <f t="shared" si="65"/>
        <v>0</v>
      </c>
      <c r="AX216" s="18" t="s">
        <v>1186</v>
      </c>
      <c r="AY216" s="24">
        <f t="shared" si="66"/>
        <v>2000</v>
      </c>
      <c r="AZ216" s="24">
        <f t="shared" si="67"/>
        <v>72000</v>
      </c>
      <c r="BA216" s="6" t="s">
        <v>1187</v>
      </c>
      <c r="BB216" s="3" t="s">
        <v>1188</v>
      </c>
      <c r="BC216" s="6" t="s">
        <v>1189</v>
      </c>
      <c r="BD216" s="3"/>
      <c r="BE216" s="3"/>
      <c r="BF216" s="3"/>
      <c r="BG216" s="3"/>
      <c r="BH216" s="3" t="s">
        <v>426</v>
      </c>
      <c r="BI216" s="3">
        <v>492194012</v>
      </c>
      <c r="BJ216" s="3" t="s">
        <v>1190</v>
      </c>
      <c r="BK216" s="4">
        <v>45812.57099537037</v>
      </c>
      <c r="BL216" s="3"/>
      <c r="BM216" s="3"/>
      <c r="BN216" s="3" t="s">
        <v>44</v>
      </c>
      <c r="BO216" s="3" t="s">
        <v>45</v>
      </c>
      <c r="BP216" s="3" t="s">
        <v>46</v>
      </c>
      <c r="BQ216" s="3"/>
      <c r="BR216" s="3">
        <v>216</v>
      </c>
    </row>
    <row r="217" spans="1:70" x14ac:dyDescent="0.45">
      <c r="A217" s="2">
        <v>45811.503265601852</v>
      </c>
      <c r="B217" s="2">
        <v>45812.452358680559</v>
      </c>
      <c r="D217" s="17">
        <v>45811</v>
      </c>
      <c r="E217" s="3" t="s">
        <v>421</v>
      </c>
      <c r="F217" s="3" t="s">
        <v>41</v>
      </c>
      <c r="G217" s="3">
        <v>5</v>
      </c>
      <c r="H217" s="3">
        <v>10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 t="s">
        <v>1526</v>
      </c>
      <c r="O217" s="3">
        <v>80</v>
      </c>
      <c r="P217" s="3">
        <v>4</v>
      </c>
      <c r="Q217" s="3">
        <f t="shared" si="53"/>
        <v>320</v>
      </c>
      <c r="R217" s="3" t="s">
        <v>42</v>
      </c>
      <c r="S217" s="3">
        <v>3</v>
      </c>
      <c r="T217" s="3">
        <v>1</v>
      </c>
      <c r="U217" s="25">
        <f t="shared" si="68"/>
        <v>112000</v>
      </c>
      <c r="V217" s="3">
        <v>0</v>
      </c>
      <c r="W217" s="3">
        <v>0</v>
      </c>
      <c r="X217" s="3">
        <v>0</v>
      </c>
      <c r="Y217" s="3" t="s">
        <v>518</v>
      </c>
      <c r="Z217" s="3">
        <v>0</v>
      </c>
      <c r="AA217" s="3">
        <f t="shared" si="54"/>
        <v>0</v>
      </c>
      <c r="AB217" s="3">
        <v>0</v>
      </c>
      <c r="AC217" s="3">
        <f t="shared" si="55"/>
        <v>0</v>
      </c>
      <c r="AD217" s="3">
        <v>0</v>
      </c>
      <c r="AE217" s="3">
        <f t="shared" si="56"/>
        <v>0</v>
      </c>
      <c r="AF217" s="3">
        <v>0</v>
      </c>
      <c r="AG217" s="3">
        <f t="shared" si="57"/>
        <v>0</v>
      </c>
      <c r="AH217" s="3">
        <v>0</v>
      </c>
      <c r="AI217" s="3">
        <f t="shared" si="58"/>
        <v>0</v>
      </c>
      <c r="AJ217" s="3">
        <v>0</v>
      </c>
      <c r="AK217" s="3">
        <f t="shared" si="59"/>
        <v>0</v>
      </c>
      <c r="AL217" s="3">
        <v>0</v>
      </c>
      <c r="AM217" s="3">
        <f t="shared" si="60"/>
        <v>0</v>
      </c>
      <c r="AN217" s="3">
        <v>0</v>
      </c>
      <c r="AO217" s="3">
        <f t="shared" si="61"/>
        <v>0</v>
      </c>
      <c r="AP217" s="3">
        <v>0</v>
      </c>
      <c r="AQ217" s="3">
        <f t="shared" si="62"/>
        <v>0</v>
      </c>
      <c r="AR217" s="3">
        <v>0</v>
      </c>
      <c r="AS217" s="3">
        <f t="shared" si="63"/>
        <v>0</v>
      </c>
      <c r="AT217" s="3">
        <v>800</v>
      </c>
      <c r="AU217" s="3">
        <f t="shared" si="64"/>
        <v>4000</v>
      </c>
      <c r="AV217" s="3">
        <v>0</v>
      </c>
      <c r="AW217" s="3">
        <f t="shared" si="65"/>
        <v>0</v>
      </c>
      <c r="AX217" s="18" t="s">
        <v>1191</v>
      </c>
      <c r="AY217" s="24">
        <f t="shared" si="66"/>
        <v>4000</v>
      </c>
      <c r="AZ217" s="24">
        <f t="shared" si="67"/>
        <v>116000</v>
      </c>
      <c r="BA217" s="6" t="s">
        <v>1192</v>
      </c>
      <c r="BB217" s="3" t="s">
        <v>1193</v>
      </c>
      <c r="BC217" s="6" t="s">
        <v>1194</v>
      </c>
      <c r="BD217" s="3" t="s">
        <v>1195</v>
      </c>
      <c r="BE217" s="6" t="s">
        <v>1196</v>
      </c>
      <c r="BF217" s="3" t="s">
        <v>1197</v>
      </c>
      <c r="BG217" s="6" t="s">
        <v>1198</v>
      </c>
      <c r="BH217" s="3" t="s">
        <v>426</v>
      </c>
      <c r="BI217" s="3">
        <v>492194102</v>
      </c>
      <c r="BJ217" s="3" t="s">
        <v>1199</v>
      </c>
      <c r="BK217" s="4">
        <v>45812.571087962962</v>
      </c>
      <c r="BL217" s="3"/>
      <c r="BM217" s="3"/>
      <c r="BN217" s="3" t="s">
        <v>44</v>
      </c>
      <c r="BO217" s="3" t="s">
        <v>45</v>
      </c>
      <c r="BP217" s="3" t="s">
        <v>46</v>
      </c>
      <c r="BQ217" s="3"/>
      <c r="BR217" s="3">
        <v>217</v>
      </c>
    </row>
    <row r="218" spans="1:70" x14ac:dyDescent="0.45">
      <c r="A218" s="2">
        <v>45811.505427847223</v>
      </c>
      <c r="B218" s="2">
        <v>45812.452146053241</v>
      </c>
      <c r="D218" s="17">
        <v>45811</v>
      </c>
      <c r="E218" s="3" t="s">
        <v>421</v>
      </c>
      <c r="F218" s="3" t="s">
        <v>41</v>
      </c>
      <c r="G218" s="3">
        <v>5</v>
      </c>
      <c r="H218" s="3">
        <v>11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 t="s">
        <v>1527</v>
      </c>
      <c r="O218" s="3">
        <v>80</v>
      </c>
      <c r="P218" s="3">
        <v>4</v>
      </c>
      <c r="Q218" s="3">
        <f t="shared" si="53"/>
        <v>320</v>
      </c>
      <c r="R218" s="3" t="s">
        <v>42</v>
      </c>
      <c r="S218" s="3">
        <v>3</v>
      </c>
      <c r="T218" s="3">
        <v>1</v>
      </c>
      <c r="U218" s="25">
        <f t="shared" si="68"/>
        <v>112000</v>
      </c>
      <c r="V218" s="3">
        <v>0</v>
      </c>
      <c r="W218" s="3">
        <v>0</v>
      </c>
      <c r="X218" s="3">
        <v>0</v>
      </c>
      <c r="Y218" s="3" t="s">
        <v>559</v>
      </c>
      <c r="Z218" s="3">
        <v>0</v>
      </c>
      <c r="AA218" s="3">
        <f t="shared" si="54"/>
        <v>0</v>
      </c>
      <c r="AB218" s="3">
        <v>0</v>
      </c>
      <c r="AC218" s="3">
        <f t="shared" si="55"/>
        <v>0</v>
      </c>
      <c r="AD218" s="3">
        <v>0</v>
      </c>
      <c r="AE218" s="3">
        <f t="shared" si="56"/>
        <v>0</v>
      </c>
      <c r="AF218" s="3">
        <v>0</v>
      </c>
      <c r="AG218" s="3">
        <f t="shared" si="57"/>
        <v>0</v>
      </c>
      <c r="AH218" s="3">
        <v>0</v>
      </c>
      <c r="AI218" s="3">
        <f t="shared" si="58"/>
        <v>0</v>
      </c>
      <c r="AJ218" s="3">
        <v>0</v>
      </c>
      <c r="AK218" s="3">
        <f t="shared" si="59"/>
        <v>0</v>
      </c>
      <c r="AL218" s="3">
        <v>0</v>
      </c>
      <c r="AM218" s="3">
        <f t="shared" si="60"/>
        <v>0</v>
      </c>
      <c r="AN218" s="3">
        <v>0</v>
      </c>
      <c r="AO218" s="3">
        <f t="shared" si="61"/>
        <v>0</v>
      </c>
      <c r="AP218" s="3">
        <v>0</v>
      </c>
      <c r="AQ218" s="3">
        <f t="shared" si="62"/>
        <v>0</v>
      </c>
      <c r="AR218" s="3">
        <v>0</v>
      </c>
      <c r="AS218" s="3">
        <f t="shared" si="63"/>
        <v>0</v>
      </c>
      <c r="AT218" s="3">
        <v>0</v>
      </c>
      <c r="AU218" s="3">
        <f t="shared" si="64"/>
        <v>0</v>
      </c>
      <c r="AV218" s="3">
        <v>0</v>
      </c>
      <c r="AW218" s="3">
        <f t="shared" si="65"/>
        <v>0</v>
      </c>
      <c r="AX218" s="18" t="s">
        <v>1200</v>
      </c>
      <c r="AY218" s="24">
        <f t="shared" si="66"/>
        <v>0</v>
      </c>
      <c r="AZ218" s="24">
        <f t="shared" si="67"/>
        <v>112000</v>
      </c>
      <c r="BA218" s="6" t="s">
        <v>1201</v>
      </c>
      <c r="BB218" s="3" t="s">
        <v>1202</v>
      </c>
      <c r="BC218" s="6" t="s">
        <v>1203</v>
      </c>
      <c r="BD218" s="3"/>
      <c r="BE218" s="3"/>
      <c r="BF218" s="3"/>
      <c r="BG218" s="3"/>
      <c r="BH218" s="3" t="s">
        <v>426</v>
      </c>
      <c r="BI218" s="3">
        <v>492194242</v>
      </c>
      <c r="BJ218" s="3" t="s">
        <v>1204</v>
      </c>
      <c r="BK218" s="4">
        <v>45812.571226851847</v>
      </c>
      <c r="BL218" s="3"/>
      <c r="BM218" s="3"/>
      <c r="BN218" s="3" t="s">
        <v>44</v>
      </c>
      <c r="BO218" s="3" t="s">
        <v>45</v>
      </c>
      <c r="BP218" s="3" t="s">
        <v>46</v>
      </c>
      <c r="BQ218" s="3"/>
      <c r="BR218" s="3">
        <v>218</v>
      </c>
    </row>
    <row r="219" spans="1:70" x14ac:dyDescent="0.45">
      <c r="A219" s="2">
        <v>45811.506370092589</v>
      </c>
      <c r="B219" s="2">
        <v>45812.451952905103</v>
      </c>
      <c r="D219" s="17">
        <v>45811</v>
      </c>
      <c r="E219" s="3" t="s">
        <v>421</v>
      </c>
      <c r="F219" s="3" t="s">
        <v>41</v>
      </c>
      <c r="G219" s="3">
        <v>5</v>
      </c>
      <c r="H219" s="3">
        <v>12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 t="s">
        <v>1528</v>
      </c>
      <c r="O219" s="3">
        <v>80</v>
      </c>
      <c r="P219" s="3">
        <v>4</v>
      </c>
      <c r="Q219" s="3">
        <f t="shared" si="53"/>
        <v>320</v>
      </c>
      <c r="R219" s="3" t="s">
        <v>42</v>
      </c>
      <c r="S219" s="3">
        <v>3</v>
      </c>
      <c r="T219" s="3">
        <v>1</v>
      </c>
      <c r="U219" s="25">
        <f t="shared" si="68"/>
        <v>112000</v>
      </c>
      <c r="V219" s="3">
        <v>0</v>
      </c>
      <c r="W219" s="3">
        <v>0</v>
      </c>
      <c r="X219" s="3">
        <v>0</v>
      </c>
      <c r="Y219" s="3" t="s">
        <v>559</v>
      </c>
      <c r="Z219" s="3">
        <v>0</v>
      </c>
      <c r="AA219" s="3">
        <f t="shared" si="54"/>
        <v>0</v>
      </c>
      <c r="AB219" s="3">
        <v>0</v>
      </c>
      <c r="AC219" s="3">
        <f t="shared" si="55"/>
        <v>0</v>
      </c>
      <c r="AD219" s="3">
        <v>0</v>
      </c>
      <c r="AE219" s="3">
        <f t="shared" si="56"/>
        <v>0</v>
      </c>
      <c r="AF219" s="3">
        <v>0</v>
      </c>
      <c r="AG219" s="3">
        <f t="shared" si="57"/>
        <v>0</v>
      </c>
      <c r="AH219" s="3">
        <v>0</v>
      </c>
      <c r="AI219" s="3">
        <f t="shared" si="58"/>
        <v>0</v>
      </c>
      <c r="AJ219" s="3">
        <v>0</v>
      </c>
      <c r="AK219" s="3">
        <f t="shared" si="59"/>
        <v>0</v>
      </c>
      <c r="AL219" s="3">
        <v>0</v>
      </c>
      <c r="AM219" s="3">
        <f t="shared" si="60"/>
        <v>0</v>
      </c>
      <c r="AN219" s="3">
        <v>0</v>
      </c>
      <c r="AO219" s="3">
        <f t="shared" si="61"/>
        <v>0</v>
      </c>
      <c r="AP219" s="3">
        <v>0</v>
      </c>
      <c r="AQ219" s="3">
        <f t="shared" si="62"/>
        <v>0</v>
      </c>
      <c r="AR219" s="3">
        <v>0</v>
      </c>
      <c r="AS219" s="3">
        <f t="shared" si="63"/>
        <v>0</v>
      </c>
      <c r="AT219" s="3">
        <v>0</v>
      </c>
      <c r="AU219" s="3">
        <f t="shared" si="64"/>
        <v>0</v>
      </c>
      <c r="AV219" s="3">
        <v>150</v>
      </c>
      <c r="AW219" s="3">
        <f t="shared" si="65"/>
        <v>600</v>
      </c>
      <c r="AX219" s="18" t="s">
        <v>1205</v>
      </c>
      <c r="AY219" s="24">
        <f t="shared" si="66"/>
        <v>600</v>
      </c>
      <c r="AZ219" s="24">
        <f t="shared" si="67"/>
        <v>112600</v>
      </c>
      <c r="BA219" s="6" t="s">
        <v>1206</v>
      </c>
      <c r="BB219" s="3" t="s">
        <v>1207</v>
      </c>
      <c r="BC219" s="6" t="s">
        <v>1208</v>
      </c>
      <c r="BD219" s="3"/>
      <c r="BE219" s="3"/>
      <c r="BF219" s="3"/>
      <c r="BG219" s="3"/>
      <c r="BH219" s="3" t="s">
        <v>426</v>
      </c>
      <c r="BI219" s="3">
        <v>492194414</v>
      </c>
      <c r="BJ219" s="3" t="s">
        <v>1209</v>
      </c>
      <c r="BK219" s="4">
        <v>45812.571377314824</v>
      </c>
      <c r="BL219" s="3"/>
      <c r="BM219" s="3"/>
      <c r="BN219" s="3" t="s">
        <v>44</v>
      </c>
      <c r="BO219" s="3" t="s">
        <v>45</v>
      </c>
      <c r="BP219" s="3" t="s">
        <v>46</v>
      </c>
      <c r="BQ219" s="3"/>
      <c r="BR219" s="3">
        <v>219</v>
      </c>
    </row>
    <row r="220" spans="1:70" x14ac:dyDescent="0.45">
      <c r="A220" s="2">
        <v>45811.507289328707</v>
      </c>
      <c r="B220" s="2">
        <v>45812.372212118047</v>
      </c>
      <c r="D220" s="17">
        <v>45811</v>
      </c>
      <c r="E220" s="3" t="s">
        <v>421</v>
      </c>
      <c r="F220" s="3" t="s">
        <v>41</v>
      </c>
      <c r="G220" s="3">
        <v>5</v>
      </c>
      <c r="H220" s="3">
        <v>13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 t="s">
        <v>1529</v>
      </c>
      <c r="O220" s="3">
        <v>40</v>
      </c>
      <c r="P220" s="3">
        <v>4</v>
      </c>
      <c r="Q220" s="3">
        <f t="shared" si="53"/>
        <v>160</v>
      </c>
      <c r="R220" s="3" t="s">
        <v>42</v>
      </c>
      <c r="S220" s="3">
        <v>3</v>
      </c>
      <c r="T220" s="3">
        <v>1</v>
      </c>
      <c r="U220" s="25">
        <f t="shared" si="68"/>
        <v>56000</v>
      </c>
      <c r="V220" s="3">
        <v>0</v>
      </c>
      <c r="W220" s="3">
        <v>0</v>
      </c>
      <c r="X220" s="3">
        <v>0</v>
      </c>
      <c r="Y220" s="3" t="s">
        <v>559</v>
      </c>
      <c r="Z220" s="3">
        <v>0</v>
      </c>
      <c r="AA220" s="3">
        <f t="shared" si="54"/>
        <v>0</v>
      </c>
      <c r="AB220" s="3">
        <v>0</v>
      </c>
      <c r="AC220" s="3">
        <f t="shared" si="55"/>
        <v>0</v>
      </c>
      <c r="AD220" s="3">
        <v>0</v>
      </c>
      <c r="AE220" s="3">
        <f t="shared" si="56"/>
        <v>0</v>
      </c>
      <c r="AF220" s="3">
        <v>0</v>
      </c>
      <c r="AG220" s="3">
        <f t="shared" si="57"/>
        <v>0</v>
      </c>
      <c r="AH220" s="3">
        <v>0</v>
      </c>
      <c r="AI220" s="3">
        <f t="shared" si="58"/>
        <v>0</v>
      </c>
      <c r="AJ220" s="3">
        <v>0</v>
      </c>
      <c r="AK220" s="3">
        <f t="shared" si="59"/>
        <v>0</v>
      </c>
      <c r="AL220" s="3">
        <v>0</v>
      </c>
      <c r="AM220" s="3">
        <f t="shared" si="60"/>
        <v>0</v>
      </c>
      <c r="AN220" s="3">
        <v>0</v>
      </c>
      <c r="AO220" s="3">
        <f t="shared" si="61"/>
        <v>0</v>
      </c>
      <c r="AP220" s="3">
        <v>0</v>
      </c>
      <c r="AQ220" s="3">
        <f t="shared" si="62"/>
        <v>0</v>
      </c>
      <c r="AR220" s="3">
        <v>0</v>
      </c>
      <c r="AS220" s="3">
        <f t="shared" si="63"/>
        <v>0</v>
      </c>
      <c r="AT220" s="3">
        <v>0</v>
      </c>
      <c r="AU220" s="3">
        <f t="shared" si="64"/>
        <v>0</v>
      </c>
      <c r="AV220" s="3">
        <v>100</v>
      </c>
      <c r="AW220" s="3">
        <f t="shared" si="65"/>
        <v>400</v>
      </c>
      <c r="AX220" s="18" t="s">
        <v>1210</v>
      </c>
      <c r="AY220" s="24">
        <f t="shared" si="66"/>
        <v>400</v>
      </c>
      <c r="AZ220" s="24">
        <f t="shared" si="67"/>
        <v>56400</v>
      </c>
      <c r="BA220" s="6" t="s">
        <v>1211</v>
      </c>
      <c r="BB220" s="3" t="s">
        <v>1212</v>
      </c>
      <c r="BC220" s="6" t="s">
        <v>1213</v>
      </c>
      <c r="BD220" s="3"/>
      <c r="BE220" s="3"/>
      <c r="BF220" s="3"/>
      <c r="BG220" s="3"/>
      <c r="BH220" s="3" t="s">
        <v>426</v>
      </c>
      <c r="BI220" s="3">
        <v>492194550</v>
      </c>
      <c r="BJ220" s="3" t="s">
        <v>1214</v>
      </c>
      <c r="BK220" s="4">
        <v>45812.571493055562</v>
      </c>
      <c r="BL220" s="3"/>
      <c r="BM220" s="3"/>
      <c r="BN220" s="3" t="s">
        <v>44</v>
      </c>
      <c r="BO220" s="3" t="s">
        <v>45</v>
      </c>
      <c r="BP220" s="3" t="s">
        <v>46</v>
      </c>
      <c r="BQ220" s="3"/>
      <c r="BR220" s="3">
        <v>220</v>
      </c>
    </row>
    <row r="221" spans="1:70" x14ac:dyDescent="0.45">
      <c r="A221" s="2">
        <v>45812.357825995372</v>
      </c>
      <c r="B221" s="2">
        <v>45812.36519931713</v>
      </c>
      <c r="D221" s="17">
        <v>45812</v>
      </c>
      <c r="E221" s="3" t="s">
        <v>421</v>
      </c>
      <c r="F221" s="3" t="s">
        <v>41</v>
      </c>
      <c r="G221" s="3">
        <v>22</v>
      </c>
      <c r="H221" s="3">
        <v>1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 t="s">
        <v>1530</v>
      </c>
      <c r="O221" s="3">
        <v>40</v>
      </c>
      <c r="P221" s="3">
        <v>4</v>
      </c>
      <c r="Q221" s="3">
        <f t="shared" si="53"/>
        <v>160</v>
      </c>
      <c r="R221" s="3" t="s">
        <v>49</v>
      </c>
      <c r="S221" s="3">
        <v>4</v>
      </c>
      <c r="T221" s="3">
        <v>0</v>
      </c>
      <c r="U221" s="25">
        <f t="shared" si="68"/>
        <v>56000</v>
      </c>
      <c r="V221" s="3">
        <v>0</v>
      </c>
      <c r="W221" s="3">
        <v>0</v>
      </c>
      <c r="X221" s="3">
        <v>0</v>
      </c>
      <c r="Y221" s="3" t="s">
        <v>559</v>
      </c>
      <c r="Z221" s="3">
        <v>0</v>
      </c>
      <c r="AA221" s="3">
        <f t="shared" si="54"/>
        <v>0</v>
      </c>
      <c r="AB221" s="3">
        <v>0</v>
      </c>
      <c r="AC221" s="3">
        <f t="shared" si="55"/>
        <v>0</v>
      </c>
      <c r="AD221" s="3">
        <v>0</v>
      </c>
      <c r="AE221" s="3">
        <f t="shared" si="56"/>
        <v>0</v>
      </c>
      <c r="AF221" s="3">
        <v>0</v>
      </c>
      <c r="AG221" s="3">
        <f t="shared" si="57"/>
        <v>0</v>
      </c>
      <c r="AH221" s="3">
        <v>0</v>
      </c>
      <c r="AI221" s="3">
        <f t="shared" si="58"/>
        <v>0</v>
      </c>
      <c r="AJ221" s="3">
        <v>0</v>
      </c>
      <c r="AK221" s="3">
        <f t="shared" si="59"/>
        <v>0</v>
      </c>
      <c r="AL221" s="3">
        <v>0</v>
      </c>
      <c r="AM221" s="3">
        <f t="shared" si="60"/>
        <v>0</v>
      </c>
      <c r="AN221" s="3">
        <v>0</v>
      </c>
      <c r="AO221" s="3">
        <f t="shared" si="61"/>
        <v>0</v>
      </c>
      <c r="AP221" s="3">
        <v>0</v>
      </c>
      <c r="AQ221" s="3">
        <f t="shared" si="62"/>
        <v>0</v>
      </c>
      <c r="AR221" s="3">
        <v>0</v>
      </c>
      <c r="AS221" s="3">
        <f t="shared" si="63"/>
        <v>0</v>
      </c>
      <c r="AT221" s="3">
        <v>0</v>
      </c>
      <c r="AU221" s="3">
        <f t="shared" si="64"/>
        <v>0</v>
      </c>
      <c r="AV221" s="3">
        <v>40</v>
      </c>
      <c r="AW221" s="3">
        <f t="shared" si="65"/>
        <v>160</v>
      </c>
      <c r="AX221" s="18" t="s">
        <v>1215</v>
      </c>
      <c r="AY221" s="24">
        <f t="shared" si="66"/>
        <v>160</v>
      </c>
      <c r="AZ221" s="24">
        <f t="shared" si="67"/>
        <v>56160</v>
      </c>
      <c r="BA221" s="6" t="s">
        <v>1216</v>
      </c>
      <c r="BB221" s="3" t="s">
        <v>1217</v>
      </c>
      <c r="BC221" s="6" t="s">
        <v>1218</v>
      </c>
      <c r="BD221" s="3"/>
      <c r="BE221" s="3"/>
      <c r="BF221" s="3"/>
      <c r="BG221" s="3"/>
      <c r="BH221" s="3" t="s">
        <v>1219</v>
      </c>
      <c r="BI221" s="3">
        <v>492194659</v>
      </c>
      <c r="BJ221" s="3" t="s">
        <v>1220</v>
      </c>
      <c r="BK221" s="4">
        <v>45812.571608796286</v>
      </c>
      <c r="BL221" s="3"/>
      <c r="BM221" s="3"/>
      <c r="BN221" s="3" t="s">
        <v>44</v>
      </c>
      <c r="BO221" s="3" t="s">
        <v>45</v>
      </c>
      <c r="BP221" s="3" t="s">
        <v>46</v>
      </c>
      <c r="BQ221" s="3"/>
      <c r="BR221" s="3">
        <v>221</v>
      </c>
    </row>
    <row r="222" spans="1:70" x14ac:dyDescent="0.45">
      <c r="A222" s="2">
        <v>45812.365273645832</v>
      </c>
      <c r="B222" s="2">
        <v>45812.36850582176</v>
      </c>
      <c r="D222" s="17">
        <v>45812</v>
      </c>
      <c r="E222" s="3" t="s">
        <v>421</v>
      </c>
      <c r="F222" s="3" t="s">
        <v>41</v>
      </c>
      <c r="G222" s="3">
        <v>22</v>
      </c>
      <c r="H222" s="3">
        <v>2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 t="s">
        <v>1531</v>
      </c>
      <c r="O222" s="3">
        <v>40</v>
      </c>
      <c r="P222" s="3">
        <v>4</v>
      </c>
      <c r="Q222" s="3">
        <f t="shared" si="53"/>
        <v>160</v>
      </c>
      <c r="R222" s="3" t="s">
        <v>49</v>
      </c>
      <c r="S222" s="3">
        <v>4</v>
      </c>
      <c r="T222" s="3">
        <v>0</v>
      </c>
      <c r="U222" s="25">
        <f t="shared" si="68"/>
        <v>56000</v>
      </c>
      <c r="V222" s="3">
        <v>0</v>
      </c>
      <c r="W222" s="3">
        <v>0</v>
      </c>
      <c r="X222" s="3">
        <v>0</v>
      </c>
      <c r="Y222" s="3" t="s">
        <v>559</v>
      </c>
      <c r="Z222" s="3">
        <v>0</v>
      </c>
      <c r="AA222" s="3">
        <f t="shared" si="54"/>
        <v>0</v>
      </c>
      <c r="AB222" s="3">
        <v>0</v>
      </c>
      <c r="AC222" s="3">
        <f t="shared" si="55"/>
        <v>0</v>
      </c>
      <c r="AD222" s="3">
        <v>0</v>
      </c>
      <c r="AE222" s="3">
        <f t="shared" si="56"/>
        <v>0</v>
      </c>
      <c r="AF222" s="3">
        <v>0</v>
      </c>
      <c r="AG222" s="3">
        <f t="shared" si="57"/>
        <v>0</v>
      </c>
      <c r="AH222" s="3">
        <v>0</v>
      </c>
      <c r="AI222" s="3">
        <f t="shared" si="58"/>
        <v>0</v>
      </c>
      <c r="AJ222" s="3">
        <v>0</v>
      </c>
      <c r="AK222" s="3">
        <f t="shared" si="59"/>
        <v>0</v>
      </c>
      <c r="AL222" s="3">
        <v>0</v>
      </c>
      <c r="AM222" s="3">
        <f t="shared" si="60"/>
        <v>0</v>
      </c>
      <c r="AN222" s="3">
        <v>0</v>
      </c>
      <c r="AO222" s="3">
        <f t="shared" si="61"/>
        <v>0</v>
      </c>
      <c r="AP222" s="3">
        <v>0</v>
      </c>
      <c r="AQ222" s="3">
        <f t="shared" si="62"/>
        <v>0</v>
      </c>
      <c r="AR222" s="3">
        <v>0</v>
      </c>
      <c r="AS222" s="3">
        <f t="shared" si="63"/>
        <v>0</v>
      </c>
      <c r="AT222" s="3">
        <v>0</v>
      </c>
      <c r="AU222" s="3">
        <f t="shared" si="64"/>
        <v>0</v>
      </c>
      <c r="AV222" s="3">
        <v>40</v>
      </c>
      <c r="AW222" s="3">
        <f t="shared" si="65"/>
        <v>160</v>
      </c>
      <c r="AX222" s="18" t="s">
        <v>1221</v>
      </c>
      <c r="AY222" s="24">
        <f t="shared" si="66"/>
        <v>160</v>
      </c>
      <c r="AZ222" s="24">
        <f t="shared" si="67"/>
        <v>56160</v>
      </c>
      <c r="BA222" s="6" t="s">
        <v>1222</v>
      </c>
      <c r="BB222" s="3" t="s">
        <v>1223</v>
      </c>
      <c r="BC222" s="6" t="s">
        <v>1224</v>
      </c>
      <c r="BD222" s="3"/>
      <c r="BE222" s="3"/>
      <c r="BF222" s="3"/>
      <c r="BG222" s="3"/>
      <c r="BH222" s="3" t="s">
        <v>1225</v>
      </c>
      <c r="BI222" s="3">
        <v>492194794</v>
      </c>
      <c r="BJ222" s="3" t="s">
        <v>1226</v>
      </c>
      <c r="BK222" s="4">
        <v>45812.571770833332</v>
      </c>
      <c r="BL222" s="3"/>
      <c r="BM222" s="3"/>
      <c r="BN222" s="3" t="s">
        <v>44</v>
      </c>
      <c r="BO222" s="3" t="s">
        <v>45</v>
      </c>
      <c r="BP222" s="3" t="s">
        <v>46</v>
      </c>
      <c r="BQ222" s="3"/>
      <c r="BR222" s="3">
        <v>222</v>
      </c>
    </row>
    <row r="223" spans="1:70" x14ac:dyDescent="0.45">
      <c r="A223" s="2">
        <v>45812.506852905091</v>
      </c>
      <c r="B223" s="2">
        <v>45812.508063946763</v>
      </c>
      <c r="D223" s="17">
        <v>45812</v>
      </c>
      <c r="E223" s="3" t="s">
        <v>421</v>
      </c>
      <c r="F223" s="3" t="s">
        <v>41</v>
      </c>
      <c r="G223" s="3">
        <v>22</v>
      </c>
      <c r="H223" s="3">
        <v>3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 t="s">
        <v>1532</v>
      </c>
      <c r="O223" s="3">
        <v>72</v>
      </c>
      <c r="P223" s="3">
        <v>5</v>
      </c>
      <c r="Q223" s="3">
        <f t="shared" si="53"/>
        <v>360</v>
      </c>
      <c r="R223" s="3" t="s">
        <v>49</v>
      </c>
      <c r="S223" s="3">
        <v>5</v>
      </c>
      <c r="T223" s="3">
        <v>0</v>
      </c>
      <c r="U223" s="25">
        <v>36000</v>
      </c>
      <c r="V223" s="3">
        <v>0</v>
      </c>
      <c r="W223" s="3">
        <v>0</v>
      </c>
      <c r="X223" s="3">
        <v>0</v>
      </c>
      <c r="Y223" s="3" t="s">
        <v>43</v>
      </c>
      <c r="Z223" s="3">
        <v>45</v>
      </c>
      <c r="AA223" s="3">
        <f t="shared" si="54"/>
        <v>405</v>
      </c>
      <c r="AB223" s="3">
        <v>12</v>
      </c>
      <c r="AC223" s="3">
        <f t="shared" si="55"/>
        <v>960</v>
      </c>
      <c r="AD223" s="3">
        <v>75</v>
      </c>
      <c r="AE223" s="3">
        <f t="shared" si="56"/>
        <v>150</v>
      </c>
      <c r="AF223" s="3">
        <v>90</v>
      </c>
      <c r="AG223" s="3">
        <f t="shared" si="57"/>
        <v>360</v>
      </c>
      <c r="AH223" s="3">
        <v>0</v>
      </c>
      <c r="AI223" s="3">
        <f t="shared" si="58"/>
        <v>0</v>
      </c>
      <c r="AJ223" s="3">
        <v>0</v>
      </c>
      <c r="AK223" s="3">
        <f t="shared" si="59"/>
        <v>0</v>
      </c>
      <c r="AL223" s="3">
        <v>0</v>
      </c>
      <c r="AM223" s="3">
        <f t="shared" si="60"/>
        <v>0</v>
      </c>
      <c r="AN223" s="3">
        <v>0</v>
      </c>
      <c r="AO223" s="3">
        <f t="shared" si="61"/>
        <v>0</v>
      </c>
      <c r="AP223" s="3">
        <v>0</v>
      </c>
      <c r="AQ223" s="3">
        <f t="shared" si="62"/>
        <v>0</v>
      </c>
      <c r="AR223" s="3">
        <v>0</v>
      </c>
      <c r="AS223" s="3">
        <f t="shared" si="63"/>
        <v>0</v>
      </c>
      <c r="AT223" s="3">
        <v>0</v>
      </c>
      <c r="AU223" s="3">
        <f t="shared" si="64"/>
        <v>0</v>
      </c>
      <c r="AV223" s="3">
        <v>0</v>
      </c>
      <c r="AW223" s="3">
        <f t="shared" si="65"/>
        <v>0</v>
      </c>
      <c r="AX223" s="18" t="s">
        <v>1227</v>
      </c>
      <c r="AY223" s="24">
        <f t="shared" si="66"/>
        <v>1875</v>
      </c>
      <c r="AZ223" s="24">
        <f t="shared" si="67"/>
        <v>37875</v>
      </c>
      <c r="BA223" s="6" t="s">
        <v>1228</v>
      </c>
      <c r="BB223" s="3" t="s">
        <v>1229</v>
      </c>
      <c r="BC223" s="6" t="s">
        <v>1230</v>
      </c>
      <c r="BD223" s="3"/>
      <c r="BE223" s="3"/>
      <c r="BF223" s="3"/>
      <c r="BG223" s="3"/>
      <c r="BH223" s="3" t="s">
        <v>426</v>
      </c>
      <c r="BI223" s="3">
        <v>492194957</v>
      </c>
      <c r="BJ223" s="3" t="s">
        <v>1231</v>
      </c>
      <c r="BK223" s="4">
        <v>45812.57199074074</v>
      </c>
      <c r="BL223" s="3"/>
      <c r="BM223" s="3"/>
      <c r="BN223" s="3" t="s">
        <v>44</v>
      </c>
      <c r="BO223" s="3" t="s">
        <v>45</v>
      </c>
      <c r="BP223" s="3" t="s">
        <v>46</v>
      </c>
      <c r="BQ223" s="3"/>
      <c r="BR223" s="3">
        <v>225</v>
      </c>
    </row>
    <row r="224" spans="1:70" x14ac:dyDescent="0.45">
      <c r="A224" s="2">
        <v>45812.508173263886</v>
      </c>
      <c r="B224" s="2">
        <v>45812.508950023148</v>
      </c>
      <c r="D224" s="17">
        <v>45812</v>
      </c>
      <c r="E224" s="3" t="s">
        <v>421</v>
      </c>
      <c r="F224" s="3" t="s">
        <v>41</v>
      </c>
      <c r="G224" s="3">
        <v>22</v>
      </c>
      <c r="H224" s="3">
        <v>4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 t="s">
        <v>1533</v>
      </c>
      <c r="O224" s="3">
        <v>72</v>
      </c>
      <c r="P224" s="3">
        <v>2</v>
      </c>
      <c r="Q224" s="3">
        <f t="shared" si="53"/>
        <v>144</v>
      </c>
      <c r="R224" s="3" t="s">
        <v>49</v>
      </c>
      <c r="S224" s="3">
        <v>2</v>
      </c>
      <c r="T224" s="3">
        <v>0</v>
      </c>
      <c r="U224" s="25">
        <f>Q224*350</f>
        <v>50400</v>
      </c>
      <c r="V224" s="3">
        <v>0</v>
      </c>
      <c r="W224" s="3">
        <v>0</v>
      </c>
      <c r="X224" s="3">
        <v>0</v>
      </c>
      <c r="Y224" s="3" t="s">
        <v>518</v>
      </c>
      <c r="Z224" s="3">
        <v>0</v>
      </c>
      <c r="AA224" s="3">
        <f t="shared" si="54"/>
        <v>0</v>
      </c>
      <c r="AB224" s="3">
        <v>0</v>
      </c>
      <c r="AC224" s="3">
        <f t="shared" si="55"/>
        <v>0</v>
      </c>
      <c r="AD224" s="3">
        <v>0</v>
      </c>
      <c r="AE224" s="3">
        <f t="shared" si="56"/>
        <v>0</v>
      </c>
      <c r="AF224" s="3">
        <v>0</v>
      </c>
      <c r="AG224" s="3">
        <f t="shared" si="57"/>
        <v>0</v>
      </c>
      <c r="AH224" s="3">
        <v>0</v>
      </c>
      <c r="AI224" s="3">
        <f t="shared" si="58"/>
        <v>0</v>
      </c>
      <c r="AJ224" s="3">
        <v>0</v>
      </c>
      <c r="AK224" s="3">
        <f t="shared" si="59"/>
        <v>0</v>
      </c>
      <c r="AL224" s="3">
        <v>0</v>
      </c>
      <c r="AM224" s="3">
        <f t="shared" si="60"/>
        <v>0</v>
      </c>
      <c r="AN224" s="3">
        <v>0</v>
      </c>
      <c r="AO224" s="3">
        <f t="shared" si="61"/>
        <v>0</v>
      </c>
      <c r="AP224" s="3">
        <v>0</v>
      </c>
      <c r="AQ224" s="3">
        <f t="shared" si="62"/>
        <v>0</v>
      </c>
      <c r="AR224" s="3">
        <v>0</v>
      </c>
      <c r="AS224" s="3">
        <f t="shared" si="63"/>
        <v>0</v>
      </c>
      <c r="AT224" s="3">
        <v>40</v>
      </c>
      <c r="AU224" s="3">
        <f t="shared" si="64"/>
        <v>200</v>
      </c>
      <c r="AV224" s="3">
        <v>0</v>
      </c>
      <c r="AW224" s="3">
        <f t="shared" si="65"/>
        <v>0</v>
      </c>
      <c r="AX224" s="18" t="s">
        <v>1232</v>
      </c>
      <c r="AY224" s="24">
        <f t="shared" si="66"/>
        <v>200</v>
      </c>
      <c r="AZ224" s="24">
        <f t="shared" si="67"/>
        <v>50600</v>
      </c>
      <c r="BA224" s="6" t="s">
        <v>1233</v>
      </c>
      <c r="BB224" s="3" t="s">
        <v>1234</v>
      </c>
      <c r="BC224" s="6" t="s">
        <v>1235</v>
      </c>
      <c r="BD224" s="3"/>
      <c r="BE224" s="3"/>
      <c r="BF224" s="3"/>
      <c r="BG224" s="3"/>
      <c r="BH224" s="3" t="s">
        <v>426</v>
      </c>
      <c r="BI224" s="3">
        <v>492195048</v>
      </c>
      <c r="BJ224" s="3" t="s">
        <v>1236</v>
      </c>
      <c r="BK224" s="4">
        <v>45812.572083333333</v>
      </c>
      <c r="BL224" s="3"/>
      <c r="BM224" s="3"/>
      <c r="BN224" s="3" t="s">
        <v>44</v>
      </c>
      <c r="BO224" s="3" t="s">
        <v>45</v>
      </c>
      <c r="BP224" s="3" t="s">
        <v>46</v>
      </c>
      <c r="BQ224" s="3"/>
      <c r="BR224" s="3">
        <v>226</v>
      </c>
    </row>
    <row r="225" spans="1:70" x14ac:dyDescent="0.45">
      <c r="A225" s="2">
        <v>45812.509063391197</v>
      </c>
      <c r="B225" s="2">
        <v>45812.509865115739</v>
      </c>
      <c r="D225" s="17">
        <v>45812</v>
      </c>
      <c r="E225" s="3" t="s">
        <v>421</v>
      </c>
      <c r="F225" s="3" t="s">
        <v>41</v>
      </c>
      <c r="G225" s="3">
        <v>22</v>
      </c>
      <c r="H225" s="3">
        <v>5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 t="s">
        <v>1534</v>
      </c>
      <c r="O225" s="3">
        <v>130</v>
      </c>
      <c r="P225" s="3">
        <v>2</v>
      </c>
      <c r="Q225" s="3">
        <f t="shared" si="53"/>
        <v>260</v>
      </c>
      <c r="R225" s="3" t="s">
        <v>49</v>
      </c>
      <c r="S225" s="3">
        <v>2</v>
      </c>
      <c r="T225" s="3">
        <v>0</v>
      </c>
      <c r="U225" s="25">
        <v>26000</v>
      </c>
      <c r="V225" s="3">
        <v>0</v>
      </c>
      <c r="W225" s="3">
        <v>0</v>
      </c>
      <c r="X225" s="3">
        <v>0</v>
      </c>
      <c r="Y225" s="3" t="s">
        <v>43</v>
      </c>
      <c r="Z225" s="3">
        <v>5</v>
      </c>
      <c r="AA225" s="3">
        <f t="shared" si="54"/>
        <v>45</v>
      </c>
      <c r="AB225" s="3">
        <v>5</v>
      </c>
      <c r="AC225" s="3">
        <f t="shared" si="55"/>
        <v>400</v>
      </c>
      <c r="AD225" s="3">
        <v>100</v>
      </c>
      <c r="AE225" s="3">
        <f t="shared" si="56"/>
        <v>200</v>
      </c>
      <c r="AF225" s="3">
        <v>50</v>
      </c>
      <c r="AG225" s="3">
        <f t="shared" si="57"/>
        <v>200</v>
      </c>
      <c r="AH225" s="3">
        <v>0</v>
      </c>
      <c r="AI225" s="3">
        <f t="shared" si="58"/>
        <v>0</v>
      </c>
      <c r="AJ225" s="3">
        <v>0</v>
      </c>
      <c r="AK225" s="3">
        <f t="shared" si="59"/>
        <v>0</v>
      </c>
      <c r="AL225" s="3">
        <v>0</v>
      </c>
      <c r="AM225" s="3">
        <f t="shared" si="60"/>
        <v>0</v>
      </c>
      <c r="AN225" s="3">
        <v>0</v>
      </c>
      <c r="AO225" s="3">
        <f t="shared" si="61"/>
        <v>0</v>
      </c>
      <c r="AP225" s="3">
        <v>0</v>
      </c>
      <c r="AQ225" s="3">
        <f t="shared" si="62"/>
        <v>0</v>
      </c>
      <c r="AR225" s="3">
        <v>0</v>
      </c>
      <c r="AS225" s="3">
        <f t="shared" si="63"/>
        <v>0</v>
      </c>
      <c r="AT225" s="3">
        <v>0</v>
      </c>
      <c r="AU225" s="3">
        <f t="shared" si="64"/>
        <v>0</v>
      </c>
      <c r="AV225" s="3">
        <v>0</v>
      </c>
      <c r="AW225" s="3">
        <f t="shared" si="65"/>
        <v>0</v>
      </c>
      <c r="AX225" s="18" t="s">
        <v>1237</v>
      </c>
      <c r="AY225" s="24">
        <f t="shared" si="66"/>
        <v>845</v>
      </c>
      <c r="AZ225" s="24">
        <f t="shared" si="67"/>
        <v>26845</v>
      </c>
      <c r="BA225" s="6" t="s">
        <v>1238</v>
      </c>
      <c r="BB225" s="3" t="s">
        <v>1239</v>
      </c>
      <c r="BC225" s="6" t="s">
        <v>1240</v>
      </c>
      <c r="BD225" s="3"/>
      <c r="BE225" s="3"/>
      <c r="BF225" s="3"/>
      <c r="BG225" s="3"/>
      <c r="BH225" s="3"/>
      <c r="BI225" s="3">
        <v>492195243</v>
      </c>
      <c r="BJ225" s="3" t="s">
        <v>1241</v>
      </c>
      <c r="BK225" s="4">
        <v>45812.572256944448</v>
      </c>
      <c r="BL225" s="3"/>
      <c r="BM225" s="3"/>
      <c r="BN225" s="3" t="s">
        <v>44</v>
      </c>
      <c r="BO225" s="3" t="s">
        <v>45</v>
      </c>
      <c r="BP225" s="3" t="s">
        <v>46</v>
      </c>
      <c r="BQ225" s="3"/>
      <c r="BR225" s="3">
        <v>227</v>
      </c>
    </row>
    <row r="226" spans="1:70" x14ac:dyDescent="0.45">
      <c r="A226" s="2">
        <v>45812.509894745373</v>
      </c>
      <c r="B226" s="2">
        <v>45812.510770439818</v>
      </c>
      <c r="D226" s="17">
        <v>45812</v>
      </c>
      <c r="E226" s="3" t="s">
        <v>421</v>
      </c>
      <c r="F226" s="3" t="s">
        <v>41</v>
      </c>
      <c r="G226" s="3">
        <v>22</v>
      </c>
      <c r="H226" s="3">
        <v>6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 t="s">
        <v>1535</v>
      </c>
      <c r="O226" s="3">
        <v>80</v>
      </c>
      <c r="P226" s="3">
        <v>5</v>
      </c>
      <c r="Q226" s="3">
        <f t="shared" si="53"/>
        <v>400</v>
      </c>
      <c r="R226" s="3" t="s">
        <v>49</v>
      </c>
      <c r="S226" s="3">
        <v>5</v>
      </c>
      <c r="T226" s="3">
        <v>0</v>
      </c>
      <c r="U226" s="25">
        <v>40000</v>
      </c>
      <c r="V226" s="3">
        <v>0</v>
      </c>
      <c r="W226" s="3">
        <v>0</v>
      </c>
      <c r="X226" s="3">
        <v>0</v>
      </c>
      <c r="Y226" s="3" t="s">
        <v>43</v>
      </c>
      <c r="Z226" s="3">
        <v>16</v>
      </c>
      <c r="AA226" s="3">
        <f t="shared" si="54"/>
        <v>144</v>
      </c>
      <c r="AB226" s="3">
        <v>12</v>
      </c>
      <c r="AC226" s="3">
        <f t="shared" si="55"/>
        <v>960</v>
      </c>
      <c r="AD226" s="3">
        <v>225</v>
      </c>
      <c r="AE226" s="3">
        <f t="shared" si="56"/>
        <v>450</v>
      </c>
      <c r="AF226" s="3">
        <v>120</v>
      </c>
      <c r="AG226" s="3">
        <f t="shared" si="57"/>
        <v>480</v>
      </c>
      <c r="AH226" s="3">
        <v>0</v>
      </c>
      <c r="AI226" s="3">
        <f t="shared" si="58"/>
        <v>0</v>
      </c>
      <c r="AJ226" s="3">
        <v>0</v>
      </c>
      <c r="AK226" s="3">
        <f t="shared" si="59"/>
        <v>0</v>
      </c>
      <c r="AL226" s="3">
        <v>0</v>
      </c>
      <c r="AM226" s="3">
        <f t="shared" si="60"/>
        <v>0</v>
      </c>
      <c r="AN226" s="3">
        <v>0</v>
      </c>
      <c r="AO226" s="3">
        <f t="shared" si="61"/>
        <v>0</v>
      </c>
      <c r="AP226" s="3">
        <v>0</v>
      </c>
      <c r="AQ226" s="3">
        <f t="shared" si="62"/>
        <v>0</v>
      </c>
      <c r="AR226" s="3">
        <v>0</v>
      </c>
      <c r="AS226" s="3">
        <f t="shared" si="63"/>
        <v>0</v>
      </c>
      <c r="AT226" s="3">
        <v>0</v>
      </c>
      <c r="AU226" s="3">
        <f t="shared" si="64"/>
        <v>0</v>
      </c>
      <c r="AV226" s="3">
        <v>0</v>
      </c>
      <c r="AW226" s="3">
        <f t="shared" si="65"/>
        <v>0</v>
      </c>
      <c r="AX226" s="18" t="s">
        <v>1242</v>
      </c>
      <c r="AY226" s="24">
        <f t="shared" si="66"/>
        <v>2034</v>
      </c>
      <c r="AZ226" s="24">
        <f t="shared" si="67"/>
        <v>42034</v>
      </c>
      <c r="BA226" s="6" t="s">
        <v>1243</v>
      </c>
      <c r="BB226" s="3" t="s">
        <v>1244</v>
      </c>
      <c r="BC226" s="6" t="s">
        <v>1245</v>
      </c>
      <c r="BD226" s="3"/>
      <c r="BE226" s="3"/>
      <c r="BF226" s="3"/>
      <c r="BG226" s="3"/>
      <c r="BH226" s="3"/>
      <c r="BI226" s="3">
        <v>492195355</v>
      </c>
      <c r="BJ226" s="3" t="s">
        <v>1246</v>
      </c>
      <c r="BK226" s="4">
        <v>45812.57234953704</v>
      </c>
      <c r="BL226" s="3"/>
      <c r="BM226" s="3"/>
      <c r="BN226" s="3" t="s">
        <v>44</v>
      </c>
      <c r="BO226" s="3" t="s">
        <v>45</v>
      </c>
      <c r="BP226" s="3" t="s">
        <v>46</v>
      </c>
      <c r="BQ226" s="3"/>
      <c r="BR226" s="3">
        <v>228</v>
      </c>
    </row>
    <row r="227" spans="1:70" x14ac:dyDescent="0.45">
      <c r="A227" s="2">
        <v>45812.510801747689</v>
      </c>
      <c r="B227" s="2">
        <v>45812.512202592603</v>
      </c>
      <c r="D227" s="17">
        <v>45812</v>
      </c>
      <c r="E227" s="3" t="s">
        <v>421</v>
      </c>
      <c r="F227" s="3" t="s">
        <v>41</v>
      </c>
      <c r="G227" s="3">
        <v>22</v>
      </c>
      <c r="H227" s="3">
        <v>7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 t="s">
        <v>1536</v>
      </c>
      <c r="O227" s="3">
        <v>72</v>
      </c>
      <c r="P227" s="3">
        <v>5</v>
      </c>
      <c r="Q227" s="3">
        <f t="shared" si="53"/>
        <v>360</v>
      </c>
      <c r="R227" s="3" t="s">
        <v>49</v>
      </c>
      <c r="S227" s="3">
        <v>5</v>
      </c>
      <c r="T227" s="3">
        <v>0</v>
      </c>
      <c r="U227" s="25">
        <v>36000</v>
      </c>
      <c r="V227" s="3">
        <v>0</v>
      </c>
      <c r="W227" s="3">
        <v>0</v>
      </c>
      <c r="X227" s="3">
        <v>0</v>
      </c>
      <c r="Y227" s="3" t="s">
        <v>43</v>
      </c>
      <c r="Z227" s="3">
        <v>60</v>
      </c>
      <c r="AA227" s="3">
        <f t="shared" si="54"/>
        <v>540</v>
      </c>
      <c r="AB227" s="3">
        <v>8</v>
      </c>
      <c r="AC227" s="3">
        <f t="shared" si="55"/>
        <v>640</v>
      </c>
      <c r="AD227" s="3">
        <v>200</v>
      </c>
      <c r="AE227" s="3">
        <f t="shared" si="56"/>
        <v>400</v>
      </c>
      <c r="AF227" s="3">
        <v>110</v>
      </c>
      <c r="AG227" s="3">
        <f t="shared" si="57"/>
        <v>440</v>
      </c>
      <c r="AH227" s="3">
        <v>0</v>
      </c>
      <c r="AI227" s="3">
        <f t="shared" si="58"/>
        <v>0</v>
      </c>
      <c r="AJ227" s="3">
        <v>0</v>
      </c>
      <c r="AK227" s="3">
        <f t="shared" si="59"/>
        <v>0</v>
      </c>
      <c r="AL227" s="3">
        <v>0</v>
      </c>
      <c r="AM227" s="3">
        <f t="shared" si="60"/>
        <v>0</v>
      </c>
      <c r="AN227" s="3">
        <v>0</v>
      </c>
      <c r="AO227" s="3">
        <f t="shared" si="61"/>
        <v>0</v>
      </c>
      <c r="AP227" s="3">
        <v>0</v>
      </c>
      <c r="AQ227" s="3">
        <f t="shared" si="62"/>
        <v>0</v>
      </c>
      <c r="AR227" s="3">
        <v>0</v>
      </c>
      <c r="AS227" s="3">
        <f t="shared" si="63"/>
        <v>0</v>
      </c>
      <c r="AT227" s="3">
        <v>0</v>
      </c>
      <c r="AU227" s="3">
        <f t="shared" si="64"/>
        <v>0</v>
      </c>
      <c r="AV227" s="3">
        <v>0</v>
      </c>
      <c r="AW227" s="3">
        <f t="shared" si="65"/>
        <v>0</v>
      </c>
      <c r="AX227" s="18" t="s">
        <v>1247</v>
      </c>
      <c r="AY227" s="24">
        <f t="shared" si="66"/>
        <v>2020</v>
      </c>
      <c r="AZ227" s="24">
        <f t="shared" si="67"/>
        <v>38020</v>
      </c>
      <c r="BA227" s="6" t="s">
        <v>1248</v>
      </c>
      <c r="BB227" s="3" t="s">
        <v>1249</v>
      </c>
      <c r="BC227" s="6" t="s">
        <v>1250</v>
      </c>
      <c r="BD227" s="3"/>
      <c r="BE227" s="3"/>
      <c r="BF227" s="3"/>
      <c r="BG227" s="3"/>
      <c r="BH227" s="3"/>
      <c r="BI227" s="3">
        <v>492195480</v>
      </c>
      <c r="BJ227" s="3" t="s">
        <v>1251</v>
      </c>
      <c r="BK227" s="4">
        <v>45812.572465277779</v>
      </c>
      <c r="BL227" s="3"/>
      <c r="BM227" s="3"/>
      <c r="BN227" s="3" t="s">
        <v>44</v>
      </c>
      <c r="BO227" s="3" t="s">
        <v>45</v>
      </c>
      <c r="BP227" s="3" t="s">
        <v>46</v>
      </c>
      <c r="BQ227" s="3"/>
      <c r="BR227" s="3">
        <v>229</v>
      </c>
    </row>
    <row r="228" spans="1:70" x14ac:dyDescent="0.45">
      <c r="A228" s="2">
        <v>45812.512288738428</v>
      </c>
      <c r="B228" s="2">
        <v>45812.513332025461</v>
      </c>
      <c r="D228" s="17">
        <v>45812</v>
      </c>
      <c r="E228" s="3" t="s">
        <v>421</v>
      </c>
      <c r="F228" s="3" t="s">
        <v>41</v>
      </c>
      <c r="G228" s="3">
        <v>22</v>
      </c>
      <c r="H228" s="3">
        <v>8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 t="s">
        <v>1537</v>
      </c>
      <c r="O228" s="3">
        <v>80</v>
      </c>
      <c r="P228" s="3">
        <v>2</v>
      </c>
      <c r="Q228" s="3">
        <f t="shared" si="53"/>
        <v>160</v>
      </c>
      <c r="R228" s="3" t="s">
        <v>49</v>
      </c>
      <c r="S228" s="3">
        <v>2</v>
      </c>
      <c r="T228" s="3">
        <v>0</v>
      </c>
      <c r="U228" s="25">
        <f>Q228*350</f>
        <v>56000</v>
      </c>
      <c r="V228" s="3">
        <v>0</v>
      </c>
      <c r="W228" s="3">
        <v>0</v>
      </c>
      <c r="X228" s="3">
        <v>0</v>
      </c>
      <c r="Y228" s="3" t="s">
        <v>518</v>
      </c>
      <c r="Z228" s="3">
        <v>0</v>
      </c>
      <c r="AA228" s="3">
        <f t="shared" si="54"/>
        <v>0</v>
      </c>
      <c r="AB228" s="3">
        <v>0</v>
      </c>
      <c r="AC228" s="3">
        <f t="shared" si="55"/>
        <v>0</v>
      </c>
      <c r="AD228" s="3">
        <v>0</v>
      </c>
      <c r="AE228" s="3">
        <f t="shared" si="56"/>
        <v>0</v>
      </c>
      <c r="AF228" s="3">
        <v>0</v>
      </c>
      <c r="AG228" s="3">
        <f t="shared" si="57"/>
        <v>0</v>
      </c>
      <c r="AH228" s="3">
        <v>0</v>
      </c>
      <c r="AI228" s="3">
        <f t="shared" si="58"/>
        <v>0</v>
      </c>
      <c r="AJ228" s="3">
        <v>0</v>
      </c>
      <c r="AK228" s="3">
        <f t="shared" si="59"/>
        <v>0</v>
      </c>
      <c r="AL228" s="3">
        <v>0</v>
      </c>
      <c r="AM228" s="3">
        <f t="shared" si="60"/>
        <v>0</v>
      </c>
      <c r="AN228" s="3">
        <v>0</v>
      </c>
      <c r="AO228" s="3">
        <f t="shared" si="61"/>
        <v>0</v>
      </c>
      <c r="AP228" s="3">
        <v>0</v>
      </c>
      <c r="AQ228" s="3">
        <f t="shared" si="62"/>
        <v>0</v>
      </c>
      <c r="AR228" s="3">
        <v>0</v>
      </c>
      <c r="AS228" s="3">
        <f t="shared" si="63"/>
        <v>0</v>
      </c>
      <c r="AT228" s="3">
        <v>40</v>
      </c>
      <c r="AU228" s="3">
        <f t="shared" si="64"/>
        <v>200</v>
      </c>
      <c r="AV228" s="3">
        <v>0</v>
      </c>
      <c r="AW228" s="3">
        <f t="shared" si="65"/>
        <v>0</v>
      </c>
      <c r="AX228" s="18" t="s">
        <v>1252</v>
      </c>
      <c r="AY228" s="24">
        <f t="shared" si="66"/>
        <v>200</v>
      </c>
      <c r="AZ228" s="24">
        <f t="shared" si="67"/>
        <v>56200</v>
      </c>
      <c r="BA228" s="6" t="s">
        <v>1253</v>
      </c>
      <c r="BB228" s="3" t="s">
        <v>1254</v>
      </c>
      <c r="BC228" s="6" t="s">
        <v>1255</v>
      </c>
      <c r="BD228" s="3"/>
      <c r="BE228" s="3"/>
      <c r="BF228" s="3"/>
      <c r="BG228" s="3"/>
      <c r="BH228" s="3"/>
      <c r="BI228" s="3">
        <v>492195617</v>
      </c>
      <c r="BJ228" s="3" t="s">
        <v>1256</v>
      </c>
      <c r="BK228" s="4">
        <v>45812.572546296287</v>
      </c>
      <c r="BL228" s="3"/>
      <c r="BM228" s="3"/>
      <c r="BN228" s="3" t="s">
        <v>44</v>
      </c>
      <c r="BO228" s="3" t="s">
        <v>45</v>
      </c>
      <c r="BP228" s="3" t="s">
        <v>46</v>
      </c>
      <c r="BQ228" s="3"/>
      <c r="BR228" s="3">
        <v>230</v>
      </c>
    </row>
    <row r="229" spans="1:70" x14ac:dyDescent="0.45">
      <c r="A229" s="2">
        <v>45812.513455706023</v>
      </c>
      <c r="B229" s="2">
        <v>45812.514422673608</v>
      </c>
      <c r="D229" s="17">
        <v>45812</v>
      </c>
      <c r="E229" s="3" t="s">
        <v>421</v>
      </c>
      <c r="F229" s="3" t="s">
        <v>41</v>
      </c>
      <c r="G229" s="3">
        <v>22</v>
      </c>
      <c r="H229" s="3">
        <v>9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 t="s">
        <v>1538</v>
      </c>
      <c r="O229" s="3">
        <v>70</v>
      </c>
      <c r="P229" s="3">
        <v>2</v>
      </c>
      <c r="Q229" s="3">
        <f t="shared" si="53"/>
        <v>140</v>
      </c>
      <c r="R229" s="3" t="s">
        <v>49</v>
      </c>
      <c r="S229" s="3">
        <v>2</v>
      </c>
      <c r="T229" s="3">
        <v>0</v>
      </c>
      <c r="U229" s="25">
        <v>14000</v>
      </c>
      <c r="V229" s="3">
        <v>0</v>
      </c>
      <c r="W229" s="3">
        <v>0</v>
      </c>
      <c r="X229" s="3">
        <v>0</v>
      </c>
      <c r="Y229" s="3" t="s">
        <v>43</v>
      </c>
      <c r="Z229" s="3">
        <v>5</v>
      </c>
      <c r="AA229" s="3">
        <f t="shared" si="54"/>
        <v>45</v>
      </c>
      <c r="AB229" s="3">
        <v>4</v>
      </c>
      <c r="AC229" s="3">
        <f t="shared" si="55"/>
        <v>320</v>
      </c>
      <c r="AD229" s="3">
        <v>120</v>
      </c>
      <c r="AE229" s="3">
        <f t="shared" si="56"/>
        <v>240</v>
      </c>
      <c r="AF229" s="3">
        <v>90</v>
      </c>
      <c r="AG229" s="3">
        <f t="shared" si="57"/>
        <v>360</v>
      </c>
      <c r="AH229" s="3">
        <v>0</v>
      </c>
      <c r="AI229" s="3">
        <f t="shared" si="58"/>
        <v>0</v>
      </c>
      <c r="AJ229" s="3">
        <v>0</v>
      </c>
      <c r="AK229" s="3">
        <f t="shared" si="59"/>
        <v>0</v>
      </c>
      <c r="AL229" s="3">
        <v>0</v>
      </c>
      <c r="AM229" s="3">
        <f t="shared" si="60"/>
        <v>0</v>
      </c>
      <c r="AN229" s="3">
        <v>0</v>
      </c>
      <c r="AO229" s="3">
        <f t="shared" si="61"/>
        <v>0</v>
      </c>
      <c r="AP229" s="3">
        <v>0</v>
      </c>
      <c r="AQ229" s="3">
        <f t="shared" si="62"/>
        <v>0</v>
      </c>
      <c r="AR229" s="3">
        <v>0</v>
      </c>
      <c r="AS229" s="3">
        <f t="shared" si="63"/>
        <v>0</v>
      </c>
      <c r="AT229" s="3">
        <v>0</v>
      </c>
      <c r="AU229" s="3">
        <f t="shared" si="64"/>
        <v>0</v>
      </c>
      <c r="AV229" s="3">
        <v>0</v>
      </c>
      <c r="AW229" s="3">
        <f t="shared" si="65"/>
        <v>0</v>
      </c>
      <c r="AX229" s="18" t="s">
        <v>1257</v>
      </c>
      <c r="AY229" s="24">
        <f t="shared" si="66"/>
        <v>965</v>
      </c>
      <c r="AZ229" s="24">
        <f t="shared" si="67"/>
        <v>14965</v>
      </c>
      <c r="BA229" s="6" t="s">
        <v>1258</v>
      </c>
      <c r="BB229" s="3" t="s">
        <v>1259</v>
      </c>
      <c r="BC229" s="6" t="s">
        <v>1260</v>
      </c>
      <c r="BD229" s="3"/>
      <c r="BE229" s="3"/>
      <c r="BF229" s="3"/>
      <c r="BG229" s="3"/>
      <c r="BH229" s="3"/>
      <c r="BI229" s="3">
        <v>492195713</v>
      </c>
      <c r="BJ229" s="3" t="s">
        <v>1261</v>
      </c>
      <c r="BK229" s="4">
        <v>45812.572627314818</v>
      </c>
      <c r="BL229" s="3"/>
      <c r="BM229" s="3"/>
      <c r="BN229" s="3" t="s">
        <v>44</v>
      </c>
      <c r="BO229" s="3" t="s">
        <v>45</v>
      </c>
      <c r="BP229" s="3" t="s">
        <v>46</v>
      </c>
      <c r="BQ229" s="3"/>
      <c r="BR229" s="3">
        <v>231</v>
      </c>
    </row>
    <row r="230" spans="1:70" x14ac:dyDescent="0.45">
      <c r="A230" s="2">
        <v>45812.514455011573</v>
      </c>
      <c r="B230" s="2">
        <v>45812.515431643522</v>
      </c>
      <c r="D230" s="17">
        <v>45812</v>
      </c>
      <c r="E230" s="3" t="s">
        <v>421</v>
      </c>
      <c r="F230" s="3" t="s">
        <v>41</v>
      </c>
      <c r="G230" s="3">
        <v>22</v>
      </c>
      <c r="H230" s="3">
        <v>10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 t="s">
        <v>1539</v>
      </c>
      <c r="O230" s="3">
        <v>40</v>
      </c>
      <c r="P230" s="3">
        <v>2</v>
      </c>
      <c r="Q230" s="3">
        <f t="shared" si="53"/>
        <v>80</v>
      </c>
      <c r="R230" s="3" t="s">
        <v>49</v>
      </c>
      <c r="S230" s="3">
        <v>2</v>
      </c>
      <c r="T230" s="3">
        <v>0</v>
      </c>
      <c r="U230" s="25">
        <f t="shared" ref="U230:U232" si="69">Q230*350</f>
        <v>28000</v>
      </c>
      <c r="V230" s="3">
        <v>0</v>
      </c>
      <c r="W230" s="3">
        <v>0</v>
      </c>
      <c r="X230" s="3">
        <v>0</v>
      </c>
      <c r="Y230" s="3" t="s">
        <v>518</v>
      </c>
      <c r="Z230" s="3">
        <v>0</v>
      </c>
      <c r="AA230" s="3">
        <f t="shared" si="54"/>
        <v>0</v>
      </c>
      <c r="AB230" s="3">
        <v>0</v>
      </c>
      <c r="AC230" s="3">
        <f t="shared" si="55"/>
        <v>0</v>
      </c>
      <c r="AD230" s="3">
        <v>0</v>
      </c>
      <c r="AE230" s="3">
        <f t="shared" si="56"/>
        <v>0</v>
      </c>
      <c r="AF230" s="3">
        <v>0</v>
      </c>
      <c r="AG230" s="3">
        <f t="shared" si="57"/>
        <v>0</v>
      </c>
      <c r="AH230" s="3">
        <v>0</v>
      </c>
      <c r="AI230" s="3">
        <f t="shared" si="58"/>
        <v>0</v>
      </c>
      <c r="AJ230" s="3">
        <v>0</v>
      </c>
      <c r="AK230" s="3">
        <f t="shared" si="59"/>
        <v>0</v>
      </c>
      <c r="AL230" s="3">
        <v>0</v>
      </c>
      <c r="AM230" s="3">
        <f t="shared" si="60"/>
        <v>0</v>
      </c>
      <c r="AN230" s="3">
        <v>0</v>
      </c>
      <c r="AO230" s="3">
        <f t="shared" si="61"/>
        <v>0</v>
      </c>
      <c r="AP230" s="3">
        <v>0</v>
      </c>
      <c r="AQ230" s="3">
        <f t="shared" si="62"/>
        <v>0</v>
      </c>
      <c r="AR230" s="3">
        <v>0</v>
      </c>
      <c r="AS230" s="3">
        <f t="shared" si="63"/>
        <v>0</v>
      </c>
      <c r="AT230" s="3">
        <v>120</v>
      </c>
      <c r="AU230" s="3">
        <f t="shared" si="64"/>
        <v>600</v>
      </c>
      <c r="AV230" s="3">
        <v>0</v>
      </c>
      <c r="AW230" s="3">
        <f t="shared" si="65"/>
        <v>0</v>
      </c>
      <c r="AX230" s="18" t="s">
        <v>1262</v>
      </c>
      <c r="AY230" s="24">
        <f t="shared" si="66"/>
        <v>600</v>
      </c>
      <c r="AZ230" s="24">
        <f t="shared" si="67"/>
        <v>28600</v>
      </c>
      <c r="BA230" s="6" t="s">
        <v>1263</v>
      </c>
      <c r="BB230" s="3" t="s">
        <v>1264</v>
      </c>
      <c r="BC230" s="6" t="s">
        <v>1265</v>
      </c>
      <c r="BD230" s="3"/>
      <c r="BE230" s="3"/>
      <c r="BF230" s="3"/>
      <c r="BG230" s="3"/>
      <c r="BH230" s="3"/>
      <c r="BI230" s="3">
        <v>492195897</v>
      </c>
      <c r="BJ230" s="3" t="s">
        <v>1266</v>
      </c>
      <c r="BK230" s="4">
        <v>45812.572800925933</v>
      </c>
      <c r="BL230" s="3"/>
      <c r="BM230" s="3"/>
      <c r="BN230" s="3" t="s">
        <v>44</v>
      </c>
      <c r="BO230" s="3" t="s">
        <v>45</v>
      </c>
      <c r="BP230" s="3" t="s">
        <v>46</v>
      </c>
      <c r="BQ230" s="3"/>
      <c r="BR230" s="3">
        <v>232</v>
      </c>
    </row>
    <row r="231" spans="1:70" x14ac:dyDescent="0.45">
      <c r="A231" s="2">
        <v>45812.515460416667</v>
      </c>
      <c r="B231" s="2">
        <v>45812.516473194453</v>
      </c>
      <c r="D231" s="17">
        <v>45812</v>
      </c>
      <c r="E231" s="3" t="s">
        <v>421</v>
      </c>
      <c r="F231" s="3" t="s">
        <v>41</v>
      </c>
      <c r="G231" s="3">
        <v>22</v>
      </c>
      <c r="H231" s="3">
        <v>11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 t="s">
        <v>1540</v>
      </c>
      <c r="O231" s="3">
        <v>48</v>
      </c>
      <c r="P231" s="3">
        <v>4</v>
      </c>
      <c r="Q231" s="3">
        <f t="shared" si="53"/>
        <v>192</v>
      </c>
      <c r="R231" s="3" t="s">
        <v>49</v>
      </c>
      <c r="S231" s="3">
        <v>4</v>
      </c>
      <c r="T231" s="3">
        <v>0</v>
      </c>
      <c r="U231" s="25">
        <f t="shared" si="69"/>
        <v>67200</v>
      </c>
      <c r="V231" s="3">
        <v>0</v>
      </c>
      <c r="W231" s="3">
        <v>0</v>
      </c>
      <c r="X231" s="3">
        <v>0</v>
      </c>
      <c r="Y231" s="3" t="s">
        <v>518</v>
      </c>
      <c r="Z231" s="3">
        <v>0</v>
      </c>
      <c r="AA231" s="3">
        <f t="shared" si="54"/>
        <v>0</v>
      </c>
      <c r="AB231" s="3">
        <v>0</v>
      </c>
      <c r="AC231" s="3">
        <f t="shared" si="55"/>
        <v>0</v>
      </c>
      <c r="AD231" s="3">
        <v>0</v>
      </c>
      <c r="AE231" s="3">
        <f t="shared" si="56"/>
        <v>0</v>
      </c>
      <c r="AF231" s="3">
        <v>0</v>
      </c>
      <c r="AG231" s="3">
        <f t="shared" si="57"/>
        <v>0</v>
      </c>
      <c r="AH231" s="3">
        <v>0</v>
      </c>
      <c r="AI231" s="3">
        <f t="shared" si="58"/>
        <v>0</v>
      </c>
      <c r="AJ231" s="3">
        <v>0</v>
      </c>
      <c r="AK231" s="3">
        <f t="shared" si="59"/>
        <v>0</v>
      </c>
      <c r="AL231" s="3">
        <v>0</v>
      </c>
      <c r="AM231" s="3">
        <f t="shared" si="60"/>
        <v>0</v>
      </c>
      <c r="AN231" s="3">
        <v>0</v>
      </c>
      <c r="AO231" s="3">
        <f t="shared" si="61"/>
        <v>0</v>
      </c>
      <c r="AP231" s="3">
        <v>0</v>
      </c>
      <c r="AQ231" s="3">
        <f t="shared" si="62"/>
        <v>0</v>
      </c>
      <c r="AR231" s="3">
        <v>0</v>
      </c>
      <c r="AS231" s="3">
        <f t="shared" si="63"/>
        <v>0</v>
      </c>
      <c r="AT231" s="3">
        <v>320</v>
      </c>
      <c r="AU231" s="3">
        <f t="shared" si="64"/>
        <v>1600</v>
      </c>
      <c r="AV231" s="3">
        <v>0</v>
      </c>
      <c r="AW231" s="3">
        <f t="shared" si="65"/>
        <v>0</v>
      </c>
      <c r="AX231" s="18" t="s">
        <v>1267</v>
      </c>
      <c r="AY231" s="24">
        <f t="shared" si="66"/>
        <v>1600</v>
      </c>
      <c r="AZ231" s="24">
        <f t="shared" si="67"/>
        <v>68800</v>
      </c>
      <c r="BA231" s="6" t="s">
        <v>1268</v>
      </c>
      <c r="BB231" s="3" t="s">
        <v>1269</v>
      </c>
      <c r="BC231" s="6" t="s">
        <v>1270</v>
      </c>
      <c r="BD231" s="3"/>
      <c r="BE231" s="3"/>
      <c r="BF231" s="3"/>
      <c r="BG231" s="3"/>
      <c r="BH231" s="3"/>
      <c r="BI231" s="3">
        <v>492195950</v>
      </c>
      <c r="BJ231" s="3" t="s">
        <v>1271</v>
      </c>
      <c r="BK231" s="4">
        <v>45812.572870370372</v>
      </c>
      <c r="BL231" s="3"/>
      <c r="BM231" s="3"/>
      <c r="BN231" s="3" t="s">
        <v>44</v>
      </c>
      <c r="BO231" s="3" t="s">
        <v>45</v>
      </c>
      <c r="BP231" s="3" t="s">
        <v>46</v>
      </c>
      <c r="BQ231" s="3"/>
      <c r="BR231" s="3">
        <v>233</v>
      </c>
    </row>
    <row r="232" spans="1:70" x14ac:dyDescent="0.45">
      <c r="A232" s="2">
        <v>45812.516539733799</v>
      </c>
      <c r="B232" s="2">
        <v>45812.517208865742</v>
      </c>
      <c r="D232" s="17">
        <v>45812</v>
      </c>
      <c r="E232" s="3" t="s">
        <v>421</v>
      </c>
      <c r="F232" s="3" t="s">
        <v>41</v>
      </c>
      <c r="G232" s="3">
        <v>22</v>
      </c>
      <c r="H232" s="3">
        <v>12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 t="s">
        <v>1541</v>
      </c>
      <c r="O232" s="3">
        <v>40</v>
      </c>
      <c r="P232" s="3">
        <v>4</v>
      </c>
      <c r="Q232" s="3">
        <f t="shared" si="53"/>
        <v>160</v>
      </c>
      <c r="R232" s="3" t="s">
        <v>49</v>
      </c>
      <c r="S232" s="3">
        <v>4</v>
      </c>
      <c r="T232" s="3">
        <v>0</v>
      </c>
      <c r="U232" s="25">
        <f t="shared" si="69"/>
        <v>56000</v>
      </c>
      <c r="V232" s="3">
        <v>0</v>
      </c>
      <c r="W232" s="3">
        <v>0</v>
      </c>
      <c r="X232" s="3">
        <v>0</v>
      </c>
      <c r="Y232" s="3" t="s">
        <v>518</v>
      </c>
      <c r="Z232" s="3">
        <v>0</v>
      </c>
      <c r="AA232" s="3">
        <f t="shared" si="54"/>
        <v>0</v>
      </c>
      <c r="AB232" s="3">
        <v>0</v>
      </c>
      <c r="AC232" s="3">
        <f t="shared" si="55"/>
        <v>0</v>
      </c>
      <c r="AD232" s="3">
        <v>0</v>
      </c>
      <c r="AE232" s="3">
        <f t="shared" si="56"/>
        <v>0</v>
      </c>
      <c r="AF232" s="3">
        <v>0</v>
      </c>
      <c r="AG232" s="3">
        <f t="shared" si="57"/>
        <v>0</v>
      </c>
      <c r="AH232" s="3">
        <v>0</v>
      </c>
      <c r="AI232" s="3">
        <f t="shared" si="58"/>
        <v>0</v>
      </c>
      <c r="AJ232" s="3">
        <v>0</v>
      </c>
      <c r="AK232" s="3">
        <f t="shared" si="59"/>
        <v>0</v>
      </c>
      <c r="AL232" s="3">
        <v>0</v>
      </c>
      <c r="AM232" s="3">
        <f t="shared" si="60"/>
        <v>0</v>
      </c>
      <c r="AN232" s="3">
        <v>0</v>
      </c>
      <c r="AO232" s="3">
        <f t="shared" si="61"/>
        <v>0</v>
      </c>
      <c r="AP232" s="3">
        <v>0</v>
      </c>
      <c r="AQ232" s="3">
        <f t="shared" si="62"/>
        <v>0</v>
      </c>
      <c r="AR232" s="3">
        <v>0</v>
      </c>
      <c r="AS232" s="3">
        <f t="shared" si="63"/>
        <v>0</v>
      </c>
      <c r="AT232" s="3">
        <v>350</v>
      </c>
      <c r="AU232" s="3">
        <f t="shared" si="64"/>
        <v>1750</v>
      </c>
      <c r="AV232" s="3">
        <v>0</v>
      </c>
      <c r="AW232" s="3">
        <f t="shared" si="65"/>
        <v>0</v>
      </c>
      <c r="AX232" s="18" t="s">
        <v>1272</v>
      </c>
      <c r="AY232" s="24">
        <f t="shared" si="66"/>
        <v>1750</v>
      </c>
      <c r="AZ232" s="24">
        <f t="shared" si="67"/>
        <v>57750</v>
      </c>
      <c r="BA232" s="6" t="s">
        <v>1273</v>
      </c>
      <c r="BB232" s="3" t="s">
        <v>1274</v>
      </c>
      <c r="BC232" s="6" t="s">
        <v>1275</v>
      </c>
      <c r="BD232" s="3"/>
      <c r="BE232" s="3"/>
      <c r="BF232" s="3"/>
      <c r="BG232" s="3"/>
      <c r="BH232" s="3"/>
      <c r="BI232" s="3">
        <v>492196015</v>
      </c>
      <c r="BJ232" s="3" t="s">
        <v>1276</v>
      </c>
      <c r="BK232" s="4">
        <v>45812.572928240741</v>
      </c>
      <c r="BL232" s="3"/>
      <c r="BM232" s="3"/>
      <c r="BN232" s="3" t="s">
        <v>44</v>
      </c>
      <c r="BO232" s="3" t="s">
        <v>45</v>
      </c>
      <c r="BP232" s="3" t="s">
        <v>46</v>
      </c>
      <c r="BQ232" s="3"/>
      <c r="BR232" s="3">
        <v>234</v>
      </c>
    </row>
    <row r="233" spans="1:70" x14ac:dyDescent="0.45">
      <c r="A233" s="2">
        <v>45812.517281412038</v>
      </c>
      <c r="B233" s="2">
        <v>45812.518218599544</v>
      </c>
      <c r="D233" s="17">
        <v>45812</v>
      </c>
      <c r="E233" s="3" t="s">
        <v>421</v>
      </c>
      <c r="F233" s="3" t="s">
        <v>41</v>
      </c>
      <c r="G233" s="3">
        <v>22</v>
      </c>
      <c r="H233" s="3">
        <v>13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 t="s">
        <v>1542</v>
      </c>
      <c r="O233" s="3">
        <v>80</v>
      </c>
      <c r="P233" s="3">
        <v>4</v>
      </c>
      <c r="Q233" s="3">
        <f t="shared" si="53"/>
        <v>320</v>
      </c>
      <c r="R233" s="3" t="s">
        <v>49</v>
      </c>
      <c r="S233" s="3">
        <v>4</v>
      </c>
      <c r="T233" s="3">
        <v>0</v>
      </c>
      <c r="U233" s="25">
        <v>32000</v>
      </c>
      <c r="V233" s="3">
        <v>0</v>
      </c>
      <c r="W233" s="3">
        <v>0</v>
      </c>
      <c r="X233" s="3">
        <v>0</v>
      </c>
      <c r="Y233" s="3" t="s">
        <v>43</v>
      </c>
      <c r="Z233" s="3">
        <v>15</v>
      </c>
      <c r="AA233" s="3">
        <f t="shared" si="54"/>
        <v>135</v>
      </c>
      <c r="AB233" s="3">
        <v>12</v>
      </c>
      <c r="AC233" s="3">
        <f t="shared" si="55"/>
        <v>960</v>
      </c>
      <c r="AD233" s="3">
        <v>175</v>
      </c>
      <c r="AE233" s="3">
        <f t="shared" si="56"/>
        <v>350</v>
      </c>
      <c r="AF233" s="3">
        <v>120</v>
      </c>
      <c r="AG233" s="3">
        <f t="shared" si="57"/>
        <v>480</v>
      </c>
      <c r="AH233" s="3">
        <v>0</v>
      </c>
      <c r="AI233" s="3">
        <f t="shared" si="58"/>
        <v>0</v>
      </c>
      <c r="AJ233" s="3">
        <v>0</v>
      </c>
      <c r="AK233" s="3">
        <f t="shared" si="59"/>
        <v>0</v>
      </c>
      <c r="AL233" s="3">
        <v>0</v>
      </c>
      <c r="AM233" s="3">
        <f t="shared" si="60"/>
        <v>0</v>
      </c>
      <c r="AN233" s="3">
        <v>0</v>
      </c>
      <c r="AO233" s="3">
        <f t="shared" si="61"/>
        <v>0</v>
      </c>
      <c r="AP233" s="3">
        <v>0</v>
      </c>
      <c r="AQ233" s="3">
        <f t="shared" si="62"/>
        <v>0</v>
      </c>
      <c r="AR233" s="3">
        <v>0</v>
      </c>
      <c r="AS233" s="3">
        <f t="shared" si="63"/>
        <v>0</v>
      </c>
      <c r="AT233" s="3">
        <v>0</v>
      </c>
      <c r="AU233" s="3">
        <f t="shared" si="64"/>
        <v>0</v>
      </c>
      <c r="AV233" s="3">
        <v>0</v>
      </c>
      <c r="AW233" s="3">
        <f t="shared" si="65"/>
        <v>0</v>
      </c>
      <c r="AX233" s="18" t="s">
        <v>1277</v>
      </c>
      <c r="AY233" s="24">
        <f t="shared" si="66"/>
        <v>1925</v>
      </c>
      <c r="AZ233" s="24">
        <f t="shared" si="67"/>
        <v>33925</v>
      </c>
      <c r="BA233" s="6" t="s">
        <v>1278</v>
      </c>
      <c r="BB233" s="3" t="s">
        <v>1279</v>
      </c>
      <c r="BC233" s="6" t="s">
        <v>1280</v>
      </c>
      <c r="BD233" s="3"/>
      <c r="BE233" s="3"/>
      <c r="BF233" s="3"/>
      <c r="BG233" s="3"/>
      <c r="BH233" s="3"/>
      <c r="BI233" s="3">
        <v>492196102</v>
      </c>
      <c r="BJ233" s="3" t="s">
        <v>1281</v>
      </c>
      <c r="BK233" s="4">
        <v>45812.57298611111</v>
      </c>
      <c r="BL233" s="3"/>
      <c r="BM233" s="3"/>
      <c r="BN233" s="3" t="s">
        <v>44</v>
      </c>
      <c r="BO233" s="3" t="s">
        <v>45</v>
      </c>
      <c r="BP233" s="3" t="s">
        <v>46</v>
      </c>
      <c r="BQ233" s="3"/>
      <c r="BR233" s="3">
        <v>235</v>
      </c>
    </row>
    <row r="234" spans="1:70" x14ac:dyDescent="0.45">
      <c r="A234" s="2">
        <v>45812.518325844911</v>
      </c>
      <c r="B234" s="2">
        <v>45812.51915871528</v>
      </c>
      <c r="D234" s="17">
        <v>45812</v>
      </c>
      <c r="E234" s="3" t="s">
        <v>421</v>
      </c>
      <c r="F234" s="3" t="s">
        <v>41</v>
      </c>
      <c r="G234" s="3">
        <v>22</v>
      </c>
      <c r="H234" s="3">
        <v>14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 t="s">
        <v>1543</v>
      </c>
      <c r="O234" s="3">
        <v>80</v>
      </c>
      <c r="P234" s="3">
        <v>4</v>
      </c>
      <c r="Q234" s="3">
        <f t="shared" si="53"/>
        <v>320</v>
      </c>
      <c r="R234" s="3" t="s">
        <v>49</v>
      </c>
      <c r="S234" s="3">
        <v>4</v>
      </c>
      <c r="T234" s="3">
        <v>0</v>
      </c>
      <c r="U234" s="25">
        <v>32000</v>
      </c>
      <c r="V234" s="3">
        <v>0</v>
      </c>
      <c r="W234" s="3">
        <v>0</v>
      </c>
      <c r="X234" s="3">
        <v>0</v>
      </c>
      <c r="Y234" s="3" t="s">
        <v>43</v>
      </c>
      <c r="Z234" s="3">
        <v>20</v>
      </c>
      <c r="AA234" s="3">
        <f t="shared" si="54"/>
        <v>180</v>
      </c>
      <c r="AB234" s="3">
        <v>13</v>
      </c>
      <c r="AC234" s="3">
        <f t="shared" si="55"/>
        <v>1040</v>
      </c>
      <c r="AD234" s="3">
        <v>175</v>
      </c>
      <c r="AE234" s="3">
        <f t="shared" si="56"/>
        <v>350</v>
      </c>
      <c r="AF234" s="3">
        <v>100</v>
      </c>
      <c r="AG234" s="3">
        <f t="shared" si="57"/>
        <v>400</v>
      </c>
      <c r="AH234" s="3">
        <v>0</v>
      </c>
      <c r="AI234" s="3">
        <f t="shared" si="58"/>
        <v>0</v>
      </c>
      <c r="AJ234" s="3">
        <v>0</v>
      </c>
      <c r="AK234" s="3">
        <f t="shared" si="59"/>
        <v>0</v>
      </c>
      <c r="AL234" s="3">
        <v>0</v>
      </c>
      <c r="AM234" s="3">
        <f t="shared" si="60"/>
        <v>0</v>
      </c>
      <c r="AN234" s="3">
        <v>0</v>
      </c>
      <c r="AO234" s="3">
        <f t="shared" si="61"/>
        <v>0</v>
      </c>
      <c r="AP234" s="3">
        <v>0</v>
      </c>
      <c r="AQ234" s="3">
        <f t="shared" si="62"/>
        <v>0</v>
      </c>
      <c r="AR234" s="3">
        <v>0</v>
      </c>
      <c r="AS234" s="3">
        <f t="shared" si="63"/>
        <v>0</v>
      </c>
      <c r="AT234" s="3">
        <v>0</v>
      </c>
      <c r="AU234" s="3">
        <f t="shared" si="64"/>
        <v>0</v>
      </c>
      <c r="AV234" s="3">
        <v>0</v>
      </c>
      <c r="AW234" s="3">
        <f t="shared" si="65"/>
        <v>0</v>
      </c>
      <c r="AX234" s="18" t="s">
        <v>1282</v>
      </c>
      <c r="AY234" s="24">
        <f t="shared" si="66"/>
        <v>1970</v>
      </c>
      <c r="AZ234" s="24">
        <f t="shared" si="67"/>
        <v>33970</v>
      </c>
      <c r="BA234" s="6" t="s">
        <v>1283</v>
      </c>
      <c r="BB234" s="3" t="s">
        <v>1284</v>
      </c>
      <c r="BC234" s="6" t="s">
        <v>1285</v>
      </c>
      <c r="BD234" s="3"/>
      <c r="BE234" s="3"/>
      <c r="BF234" s="3"/>
      <c r="BG234" s="3"/>
      <c r="BH234" s="3"/>
      <c r="BI234" s="3">
        <v>492196168</v>
      </c>
      <c r="BJ234" s="3" t="s">
        <v>1286</v>
      </c>
      <c r="BK234" s="4">
        <v>45812.57304398148</v>
      </c>
      <c r="BL234" s="3"/>
      <c r="BM234" s="3"/>
      <c r="BN234" s="3" t="s">
        <v>44</v>
      </c>
      <c r="BO234" s="3" t="s">
        <v>45</v>
      </c>
      <c r="BP234" s="3" t="s">
        <v>46</v>
      </c>
      <c r="BQ234" s="3"/>
      <c r="BR234" s="3">
        <v>236</v>
      </c>
    </row>
    <row r="235" spans="1:70" x14ac:dyDescent="0.45">
      <c r="A235" s="2">
        <v>45812.51922840278</v>
      </c>
      <c r="B235" s="2">
        <v>45812.520146365743</v>
      </c>
      <c r="D235" s="17">
        <v>45812</v>
      </c>
      <c r="E235" s="3" t="s">
        <v>421</v>
      </c>
      <c r="F235" s="3" t="s">
        <v>41</v>
      </c>
      <c r="G235" s="3">
        <v>22</v>
      </c>
      <c r="H235" s="3">
        <v>15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 t="s">
        <v>1544</v>
      </c>
      <c r="O235" s="3">
        <v>102</v>
      </c>
      <c r="P235" s="3">
        <v>2</v>
      </c>
      <c r="Q235" s="3">
        <f t="shared" si="53"/>
        <v>204</v>
      </c>
      <c r="R235" s="3" t="s">
        <v>49</v>
      </c>
      <c r="S235" s="3">
        <v>2</v>
      </c>
      <c r="T235" s="3">
        <v>0</v>
      </c>
      <c r="U235" s="25">
        <f>Q235*350</f>
        <v>71400</v>
      </c>
      <c r="V235" s="3">
        <v>0</v>
      </c>
      <c r="W235" s="3">
        <v>0</v>
      </c>
      <c r="X235" s="3">
        <v>0</v>
      </c>
      <c r="Y235" s="3" t="s">
        <v>518</v>
      </c>
      <c r="Z235" s="3">
        <v>0</v>
      </c>
      <c r="AA235" s="3">
        <f t="shared" si="54"/>
        <v>0</v>
      </c>
      <c r="AB235" s="3">
        <v>0</v>
      </c>
      <c r="AC235" s="3">
        <f t="shared" si="55"/>
        <v>0</v>
      </c>
      <c r="AD235" s="3">
        <v>0</v>
      </c>
      <c r="AE235" s="3">
        <f t="shared" si="56"/>
        <v>0</v>
      </c>
      <c r="AF235" s="3">
        <v>0</v>
      </c>
      <c r="AG235" s="3">
        <f t="shared" si="57"/>
        <v>0</v>
      </c>
      <c r="AH235" s="3">
        <v>0</v>
      </c>
      <c r="AI235" s="3">
        <f t="shared" si="58"/>
        <v>0</v>
      </c>
      <c r="AJ235" s="3">
        <v>0</v>
      </c>
      <c r="AK235" s="3">
        <f t="shared" si="59"/>
        <v>0</v>
      </c>
      <c r="AL235" s="3">
        <v>0</v>
      </c>
      <c r="AM235" s="3">
        <f t="shared" si="60"/>
        <v>0</v>
      </c>
      <c r="AN235" s="3">
        <v>0</v>
      </c>
      <c r="AO235" s="3">
        <f t="shared" si="61"/>
        <v>0</v>
      </c>
      <c r="AP235" s="3">
        <v>0</v>
      </c>
      <c r="AQ235" s="3">
        <f t="shared" si="62"/>
        <v>0</v>
      </c>
      <c r="AR235" s="3">
        <v>0</v>
      </c>
      <c r="AS235" s="3">
        <f t="shared" si="63"/>
        <v>0</v>
      </c>
      <c r="AT235" s="3">
        <v>75</v>
      </c>
      <c r="AU235" s="3">
        <f t="shared" si="64"/>
        <v>375</v>
      </c>
      <c r="AV235" s="3">
        <v>0</v>
      </c>
      <c r="AW235" s="3">
        <f t="shared" si="65"/>
        <v>0</v>
      </c>
      <c r="AX235" s="18" t="s">
        <v>1287</v>
      </c>
      <c r="AY235" s="24">
        <f t="shared" si="66"/>
        <v>375</v>
      </c>
      <c r="AZ235" s="24">
        <f t="shared" si="67"/>
        <v>71775</v>
      </c>
      <c r="BA235" s="6" t="s">
        <v>1288</v>
      </c>
      <c r="BB235" s="3" t="s">
        <v>1289</v>
      </c>
      <c r="BC235" s="6" t="s">
        <v>1290</v>
      </c>
      <c r="BD235" s="3"/>
      <c r="BE235" s="3"/>
      <c r="BF235" s="3"/>
      <c r="BG235" s="3"/>
      <c r="BH235" s="3"/>
      <c r="BI235" s="3">
        <v>492196234</v>
      </c>
      <c r="BJ235" s="3" t="s">
        <v>1291</v>
      </c>
      <c r="BK235" s="4">
        <v>45812.573101851849</v>
      </c>
      <c r="BL235" s="3"/>
      <c r="BM235" s="3"/>
      <c r="BN235" s="3" t="s">
        <v>44</v>
      </c>
      <c r="BO235" s="3" t="s">
        <v>45</v>
      </c>
      <c r="BP235" s="3" t="s">
        <v>46</v>
      </c>
      <c r="BQ235" s="3"/>
      <c r="BR235" s="3">
        <v>237</v>
      </c>
    </row>
    <row r="236" spans="1:70" x14ac:dyDescent="0.45">
      <c r="A236" s="2">
        <v>45812.520181666667</v>
      </c>
      <c r="B236" s="2">
        <v>45812.52123672454</v>
      </c>
      <c r="D236" s="17">
        <v>45812</v>
      </c>
      <c r="E236" s="3" t="s">
        <v>421</v>
      </c>
      <c r="F236" s="3" t="s">
        <v>41</v>
      </c>
      <c r="G236" s="3">
        <v>22</v>
      </c>
      <c r="H236" s="3">
        <v>16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 t="s">
        <v>1545</v>
      </c>
      <c r="O236" s="3">
        <v>80</v>
      </c>
      <c r="P236" s="3">
        <v>4</v>
      </c>
      <c r="Q236" s="3">
        <f t="shared" si="53"/>
        <v>320</v>
      </c>
      <c r="R236" s="3" t="s">
        <v>49</v>
      </c>
      <c r="S236" s="3">
        <v>4</v>
      </c>
      <c r="T236" s="3">
        <v>0</v>
      </c>
      <c r="U236" s="25">
        <v>32000</v>
      </c>
      <c r="V236" s="3">
        <v>0</v>
      </c>
      <c r="W236" s="3">
        <v>0</v>
      </c>
      <c r="X236" s="3">
        <v>0</v>
      </c>
      <c r="Y236" s="3" t="s">
        <v>43</v>
      </c>
      <c r="Z236" s="3">
        <v>10</v>
      </c>
      <c r="AA236" s="3">
        <f t="shared" si="54"/>
        <v>90</v>
      </c>
      <c r="AB236" s="3">
        <v>15</v>
      </c>
      <c r="AC236" s="3">
        <f t="shared" si="55"/>
        <v>1200</v>
      </c>
      <c r="AD236" s="3">
        <v>100</v>
      </c>
      <c r="AE236" s="3">
        <f t="shared" si="56"/>
        <v>200</v>
      </c>
      <c r="AF236" s="3">
        <v>120</v>
      </c>
      <c r="AG236" s="3">
        <f t="shared" si="57"/>
        <v>480</v>
      </c>
      <c r="AH236" s="3">
        <v>0</v>
      </c>
      <c r="AI236" s="3">
        <f t="shared" si="58"/>
        <v>0</v>
      </c>
      <c r="AJ236" s="3">
        <v>0</v>
      </c>
      <c r="AK236" s="3">
        <f t="shared" si="59"/>
        <v>0</v>
      </c>
      <c r="AL236" s="3">
        <v>0</v>
      </c>
      <c r="AM236" s="3">
        <f t="shared" si="60"/>
        <v>0</v>
      </c>
      <c r="AN236" s="3">
        <v>0</v>
      </c>
      <c r="AO236" s="3">
        <f t="shared" si="61"/>
        <v>0</v>
      </c>
      <c r="AP236" s="3">
        <v>0</v>
      </c>
      <c r="AQ236" s="3">
        <f t="shared" si="62"/>
        <v>0</v>
      </c>
      <c r="AR236" s="3">
        <v>0</v>
      </c>
      <c r="AS236" s="3">
        <f t="shared" si="63"/>
        <v>0</v>
      </c>
      <c r="AT236" s="3">
        <v>0</v>
      </c>
      <c r="AU236" s="3">
        <f t="shared" si="64"/>
        <v>0</v>
      </c>
      <c r="AV236" s="3">
        <v>0</v>
      </c>
      <c r="AW236" s="3">
        <f t="shared" si="65"/>
        <v>0</v>
      </c>
      <c r="AX236" s="18" t="s">
        <v>1292</v>
      </c>
      <c r="AY236" s="24">
        <f t="shared" si="66"/>
        <v>1970</v>
      </c>
      <c r="AZ236" s="24">
        <f t="shared" si="67"/>
        <v>33970</v>
      </c>
      <c r="BA236" s="6" t="s">
        <v>1293</v>
      </c>
      <c r="BB236" s="3" t="s">
        <v>1294</v>
      </c>
      <c r="BC236" s="6" t="s">
        <v>1295</v>
      </c>
      <c r="BD236" s="3"/>
      <c r="BE236" s="3"/>
      <c r="BF236" s="3"/>
      <c r="BG236" s="3"/>
      <c r="BH236" s="3"/>
      <c r="BI236" s="3">
        <v>492196290</v>
      </c>
      <c r="BJ236" s="3" t="s">
        <v>1296</v>
      </c>
      <c r="BK236" s="4">
        <v>45812.573159722233</v>
      </c>
      <c r="BL236" s="3"/>
      <c r="BM236" s="3"/>
      <c r="BN236" s="3" t="s">
        <v>44</v>
      </c>
      <c r="BO236" s="3" t="s">
        <v>45</v>
      </c>
      <c r="BP236" s="3" t="s">
        <v>46</v>
      </c>
      <c r="BQ236" s="3"/>
      <c r="BR236" s="3">
        <v>238</v>
      </c>
    </row>
    <row r="237" spans="1:70" x14ac:dyDescent="0.45">
      <c r="A237" s="2">
        <v>45812.52127070602</v>
      </c>
      <c r="B237" s="2">
        <v>45812.522504976849</v>
      </c>
      <c r="D237" s="17">
        <v>45812</v>
      </c>
      <c r="E237" s="3" t="s">
        <v>421</v>
      </c>
      <c r="F237" s="3" t="s">
        <v>41</v>
      </c>
      <c r="G237" s="3">
        <v>22</v>
      </c>
      <c r="H237" s="3">
        <v>17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 t="s">
        <v>1546</v>
      </c>
      <c r="O237" s="3">
        <v>80</v>
      </c>
      <c r="P237" s="3">
        <v>4</v>
      </c>
      <c r="Q237" s="3">
        <f t="shared" si="53"/>
        <v>320</v>
      </c>
      <c r="R237" s="3" t="s">
        <v>49</v>
      </c>
      <c r="S237" s="3">
        <v>4</v>
      </c>
      <c r="T237" s="3">
        <v>0</v>
      </c>
      <c r="U237" s="25">
        <v>32000</v>
      </c>
      <c r="V237" s="3">
        <v>0</v>
      </c>
      <c r="W237" s="3">
        <v>0</v>
      </c>
      <c r="X237" s="3">
        <v>0</v>
      </c>
      <c r="Y237" s="3" t="s">
        <v>43</v>
      </c>
      <c r="Z237" s="3">
        <v>20</v>
      </c>
      <c r="AA237" s="3">
        <f t="shared" si="54"/>
        <v>180</v>
      </c>
      <c r="AB237" s="3">
        <v>16</v>
      </c>
      <c r="AC237" s="3">
        <f t="shared" si="55"/>
        <v>1280</v>
      </c>
      <c r="AD237" s="3">
        <v>100</v>
      </c>
      <c r="AE237" s="3">
        <f t="shared" si="56"/>
        <v>200</v>
      </c>
      <c r="AF237" s="3">
        <v>225</v>
      </c>
      <c r="AG237" s="3">
        <f t="shared" si="57"/>
        <v>900</v>
      </c>
      <c r="AH237" s="3">
        <v>0</v>
      </c>
      <c r="AI237" s="3">
        <f t="shared" si="58"/>
        <v>0</v>
      </c>
      <c r="AJ237" s="3">
        <v>0</v>
      </c>
      <c r="AK237" s="3">
        <f t="shared" si="59"/>
        <v>0</v>
      </c>
      <c r="AL237" s="3">
        <v>0</v>
      </c>
      <c r="AM237" s="3">
        <f t="shared" si="60"/>
        <v>0</v>
      </c>
      <c r="AN237" s="3">
        <v>0</v>
      </c>
      <c r="AO237" s="3">
        <f t="shared" si="61"/>
        <v>0</v>
      </c>
      <c r="AP237" s="3">
        <v>0</v>
      </c>
      <c r="AQ237" s="3">
        <f t="shared" si="62"/>
        <v>0</v>
      </c>
      <c r="AR237" s="3">
        <v>0</v>
      </c>
      <c r="AS237" s="3">
        <f t="shared" si="63"/>
        <v>0</v>
      </c>
      <c r="AT237" s="3">
        <v>0</v>
      </c>
      <c r="AU237" s="3">
        <f t="shared" si="64"/>
        <v>0</v>
      </c>
      <c r="AV237" s="3">
        <v>0</v>
      </c>
      <c r="AW237" s="3">
        <f t="shared" si="65"/>
        <v>0</v>
      </c>
      <c r="AX237" s="18" t="s">
        <v>1297</v>
      </c>
      <c r="AY237" s="24">
        <f t="shared" si="66"/>
        <v>2560</v>
      </c>
      <c r="AZ237" s="24">
        <f t="shared" si="67"/>
        <v>34560</v>
      </c>
      <c r="BA237" s="6" t="s">
        <v>1298</v>
      </c>
      <c r="BB237" s="3" t="s">
        <v>1299</v>
      </c>
      <c r="BC237" s="6" t="s">
        <v>1300</v>
      </c>
      <c r="BD237" s="3"/>
      <c r="BE237" s="3"/>
      <c r="BF237" s="3"/>
      <c r="BG237" s="3"/>
      <c r="BH237" s="3"/>
      <c r="BI237" s="3">
        <v>492196351</v>
      </c>
      <c r="BJ237" s="3" t="s">
        <v>1301</v>
      </c>
      <c r="BK237" s="4">
        <v>45812.573217592602</v>
      </c>
      <c r="BL237" s="3"/>
      <c r="BM237" s="3"/>
      <c r="BN237" s="3" t="s">
        <v>44</v>
      </c>
      <c r="BO237" s="3" t="s">
        <v>45</v>
      </c>
      <c r="BP237" s="3" t="s">
        <v>46</v>
      </c>
      <c r="BQ237" s="3"/>
      <c r="BR237" s="3">
        <v>239</v>
      </c>
    </row>
    <row r="238" spans="1:70" x14ac:dyDescent="0.45">
      <c r="S238" s="28">
        <f>SUM(S3:S237)</f>
        <v>1019</v>
      </c>
      <c r="T238" s="28">
        <f>SUM(T3:T237)</f>
        <v>329</v>
      </c>
      <c r="U238" s="27">
        <v>19226600</v>
      </c>
      <c r="Z238" s="1">
        <f>SUM(Z3:Z237)</f>
        <v>2495</v>
      </c>
      <c r="AA238" s="1">
        <f t="shared" ref="AA238:AX238" si="70">SUM(AA3:AA237)</f>
        <v>22455</v>
      </c>
      <c r="AB238" s="1">
        <f t="shared" si="70"/>
        <v>2796</v>
      </c>
      <c r="AC238" s="1">
        <f t="shared" si="70"/>
        <v>223680</v>
      </c>
      <c r="AD238" s="1">
        <f t="shared" si="70"/>
        <v>12955</v>
      </c>
      <c r="AE238" s="1">
        <f t="shared" si="70"/>
        <v>25910</v>
      </c>
      <c r="AF238" s="1">
        <f t="shared" si="70"/>
        <v>32424</v>
      </c>
      <c r="AG238" s="1">
        <f t="shared" si="70"/>
        <v>129696</v>
      </c>
      <c r="AH238" s="1">
        <f t="shared" si="70"/>
        <v>1025</v>
      </c>
      <c r="AI238" s="1">
        <f t="shared" si="70"/>
        <v>5125</v>
      </c>
      <c r="AJ238" s="1">
        <f t="shared" si="70"/>
        <v>268</v>
      </c>
      <c r="AK238" s="1">
        <f t="shared" si="70"/>
        <v>67000</v>
      </c>
      <c r="AL238" s="1">
        <f t="shared" si="70"/>
        <v>5300</v>
      </c>
      <c r="AM238" s="1">
        <f t="shared" si="70"/>
        <v>901000</v>
      </c>
      <c r="AN238" s="1">
        <f t="shared" si="70"/>
        <v>10159</v>
      </c>
      <c r="AO238" s="1">
        <f t="shared" si="70"/>
        <v>91431</v>
      </c>
      <c r="AP238" s="1">
        <f t="shared" si="70"/>
        <v>445</v>
      </c>
      <c r="AQ238" s="1">
        <f t="shared" si="70"/>
        <v>35600</v>
      </c>
      <c r="AR238" s="1">
        <f t="shared" si="70"/>
        <v>3274</v>
      </c>
      <c r="AS238" s="1">
        <f t="shared" si="70"/>
        <v>13096</v>
      </c>
      <c r="AT238" s="1">
        <f t="shared" si="70"/>
        <v>14775</v>
      </c>
      <c r="AU238" s="1">
        <f t="shared" si="70"/>
        <v>73875</v>
      </c>
      <c r="AV238" s="1">
        <f t="shared" si="70"/>
        <v>7020</v>
      </c>
      <c r="AW238" s="1">
        <f t="shared" si="70"/>
        <v>28080</v>
      </c>
      <c r="AX238" s="1">
        <f t="shared" si="70"/>
        <v>0</v>
      </c>
      <c r="AY238" s="27">
        <v>1616948</v>
      </c>
      <c r="AZ238" s="27">
        <v>20843548</v>
      </c>
    </row>
    <row r="240" spans="1:70" x14ac:dyDescent="0.45">
      <c r="AY240" s="47" t="s">
        <v>1571</v>
      </c>
      <c r="AZ240" s="47"/>
    </row>
    <row r="241" spans="21:52" x14ac:dyDescent="0.45">
      <c r="AY241" s="43">
        <v>1616948</v>
      </c>
      <c r="AZ241" s="46" t="s">
        <v>1566</v>
      </c>
    </row>
    <row r="242" spans="21:52" x14ac:dyDescent="0.45">
      <c r="AY242" s="43">
        <v>19226600</v>
      </c>
      <c r="AZ242" s="46" t="s">
        <v>1569</v>
      </c>
    </row>
    <row r="243" spans="21:52" x14ac:dyDescent="0.45">
      <c r="U243" s="1"/>
      <c r="AY243" s="43">
        <v>115100</v>
      </c>
      <c r="AZ243" s="46" t="s">
        <v>1567</v>
      </c>
    </row>
    <row r="244" spans="21:52" x14ac:dyDescent="0.45">
      <c r="AY244" s="43">
        <v>10000</v>
      </c>
      <c r="AZ244" s="46" t="s">
        <v>1568</v>
      </c>
    </row>
    <row r="245" spans="21:52" x14ac:dyDescent="0.45">
      <c r="AY245" s="43">
        <v>90000</v>
      </c>
      <c r="AZ245" s="46" t="s">
        <v>1572</v>
      </c>
    </row>
    <row r="246" spans="21:52" x14ac:dyDescent="0.45">
      <c r="AY246" s="44">
        <f>SUM(AY241:AY245)</f>
        <v>21058648</v>
      </c>
      <c r="AZ246" s="45" t="s">
        <v>1570</v>
      </c>
    </row>
  </sheetData>
  <autoFilter ref="A2:BR237" xr:uid="{00000000-0001-0000-0000-000000000000}"/>
  <mergeCells count="31">
    <mergeCell ref="AY240:AZ240"/>
    <mergeCell ref="BE1:BE2"/>
    <mergeCell ref="BF1:BF2"/>
    <mergeCell ref="BG1:BG2"/>
    <mergeCell ref="Q1:Q2"/>
    <mergeCell ref="AY1:AY2"/>
    <mergeCell ref="AZ1:AZ2"/>
    <mergeCell ref="BD1:BD2"/>
    <mergeCell ref="R1:R2"/>
    <mergeCell ref="Z1:AG1"/>
    <mergeCell ref="AH1:AS1"/>
    <mergeCell ref="AT1:AU1"/>
    <mergeCell ref="AV1:AW1"/>
    <mergeCell ref="Y1:Y2"/>
    <mergeCell ref="X1:X2"/>
    <mergeCell ref="E1:E2"/>
    <mergeCell ref="AX1:AX2"/>
    <mergeCell ref="BA1:BA2"/>
    <mergeCell ref="BB1:BB2"/>
    <mergeCell ref="BC1:BC2"/>
    <mergeCell ref="P1:P2"/>
    <mergeCell ref="O1:O2"/>
    <mergeCell ref="N1:N2"/>
    <mergeCell ref="H1:H2"/>
    <mergeCell ref="G1:G2"/>
    <mergeCell ref="F1:F2"/>
    <mergeCell ref="W1:W2"/>
    <mergeCell ref="V1:V2"/>
    <mergeCell ref="U1:U2"/>
    <mergeCell ref="T1:T2"/>
    <mergeCell ref="S1:S2"/>
  </mergeCells>
  <conditionalFormatting sqref="N3:N1048576 N1">
    <cfRule type="duplicateValues" dxfId="0" priority="2"/>
  </conditionalFormatting>
  <hyperlinks>
    <hyperlink ref="BA3" r:id="rId1" xr:uid="{00000000-0004-0000-0000-000002000000}"/>
    <hyperlink ref="BC3" r:id="rId2" xr:uid="{00000000-0004-0000-0000-000003000000}"/>
    <hyperlink ref="BA4" r:id="rId3" xr:uid="{00000000-0004-0000-0000-000004000000}"/>
    <hyperlink ref="BC4" r:id="rId4" xr:uid="{00000000-0004-0000-0000-000005000000}"/>
    <hyperlink ref="BA5" r:id="rId5" xr:uid="{00000000-0004-0000-0000-000006000000}"/>
    <hyperlink ref="BC5" r:id="rId6" xr:uid="{00000000-0004-0000-0000-000007000000}"/>
    <hyperlink ref="BA6" r:id="rId7" xr:uid="{00000000-0004-0000-0000-000008000000}"/>
    <hyperlink ref="BC6" r:id="rId8" xr:uid="{00000000-0004-0000-0000-000009000000}"/>
    <hyperlink ref="BA7" r:id="rId9" xr:uid="{00000000-0004-0000-0000-00000A000000}"/>
    <hyperlink ref="BC7" r:id="rId10" xr:uid="{00000000-0004-0000-0000-00000B000000}"/>
    <hyperlink ref="BA8" r:id="rId11" xr:uid="{00000000-0004-0000-0000-00000C000000}"/>
    <hyperlink ref="BC8" r:id="rId12" xr:uid="{00000000-0004-0000-0000-00000D000000}"/>
    <hyperlink ref="BA9" r:id="rId13" xr:uid="{00000000-0004-0000-0000-00000E000000}"/>
    <hyperlink ref="BC9" r:id="rId14" xr:uid="{00000000-0004-0000-0000-00000F000000}"/>
    <hyperlink ref="BA10" r:id="rId15" xr:uid="{00000000-0004-0000-0000-000010000000}"/>
    <hyperlink ref="BC10" r:id="rId16" xr:uid="{00000000-0004-0000-0000-000011000000}"/>
    <hyperlink ref="BA11" r:id="rId17" xr:uid="{00000000-0004-0000-0000-000012000000}"/>
    <hyperlink ref="BC11" r:id="rId18" xr:uid="{00000000-0004-0000-0000-000013000000}"/>
    <hyperlink ref="BA12" r:id="rId19" xr:uid="{00000000-0004-0000-0000-000014000000}"/>
    <hyperlink ref="BC12" r:id="rId20" xr:uid="{00000000-0004-0000-0000-000015000000}"/>
    <hyperlink ref="BA13" r:id="rId21" xr:uid="{00000000-0004-0000-0000-000016000000}"/>
    <hyperlink ref="BC13" r:id="rId22" xr:uid="{00000000-0004-0000-0000-000017000000}"/>
    <hyperlink ref="BA14" r:id="rId23" xr:uid="{00000000-0004-0000-0000-000018000000}"/>
    <hyperlink ref="BC14" r:id="rId24" xr:uid="{00000000-0004-0000-0000-000019000000}"/>
    <hyperlink ref="BA15" r:id="rId25" xr:uid="{00000000-0004-0000-0000-00001A000000}"/>
    <hyperlink ref="BC15" r:id="rId26" xr:uid="{00000000-0004-0000-0000-00001B000000}"/>
    <hyperlink ref="BA16" r:id="rId27" xr:uid="{00000000-0004-0000-0000-00001C000000}"/>
    <hyperlink ref="BC16" r:id="rId28" xr:uid="{00000000-0004-0000-0000-00001D000000}"/>
    <hyperlink ref="BA17" r:id="rId29" xr:uid="{00000000-0004-0000-0000-00001E000000}"/>
    <hyperlink ref="BC17" r:id="rId30" xr:uid="{00000000-0004-0000-0000-00001F000000}"/>
    <hyperlink ref="BA18" r:id="rId31" xr:uid="{00000000-0004-0000-0000-000020000000}"/>
    <hyperlink ref="BC18" r:id="rId32" xr:uid="{00000000-0004-0000-0000-000021000000}"/>
    <hyperlink ref="BA19" r:id="rId33" xr:uid="{00000000-0004-0000-0000-000022000000}"/>
    <hyperlink ref="BC19" r:id="rId34" xr:uid="{00000000-0004-0000-0000-000023000000}"/>
    <hyperlink ref="BE19" r:id="rId35" xr:uid="{00000000-0004-0000-0000-000024000000}"/>
    <hyperlink ref="BA20" r:id="rId36" xr:uid="{00000000-0004-0000-0000-000025000000}"/>
    <hyperlink ref="BC20" r:id="rId37" xr:uid="{00000000-0004-0000-0000-000026000000}"/>
    <hyperlink ref="BA21" r:id="rId38" xr:uid="{00000000-0004-0000-0000-000027000000}"/>
    <hyperlink ref="BC21" r:id="rId39" xr:uid="{00000000-0004-0000-0000-000028000000}"/>
    <hyperlink ref="BA22" r:id="rId40" xr:uid="{00000000-0004-0000-0000-000029000000}"/>
    <hyperlink ref="BC22" r:id="rId41" xr:uid="{00000000-0004-0000-0000-00002A000000}"/>
    <hyperlink ref="BA23" r:id="rId42" xr:uid="{00000000-0004-0000-0000-00002B000000}"/>
    <hyperlink ref="BC23" r:id="rId43" xr:uid="{00000000-0004-0000-0000-00002C000000}"/>
    <hyperlink ref="BA24" r:id="rId44" xr:uid="{00000000-0004-0000-0000-00002D000000}"/>
    <hyperlink ref="BC24" r:id="rId45" xr:uid="{00000000-0004-0000-0000-00002E000000}"/>
    <hyperlink ref="BA25" r:id="rId46" xr:uid="{00000000-0004-0000-0000-00002F000000}"/>
    <hyperlink ref="BC25" r:id="rId47" xr:uid="{00000000-0004-0000-0000-000030000000}"/>
    <hyperlink ref="BA26" r:id="rId48" xr:uid="{00000000-0004-0000-0000-000031000000}"/>
    <hyperlink ref="BC26" r:id="rId49" xr:uid="{00000000-0004-0000-0000-000032000000}"/>
    <hyperlink ref="BA27" r:id="rId50" xr:uid="{00000000-0004-0000-0000-000033000000}"/>
    <hyperlink ref="BC27" r:id="rId51" xr:uid="{00000000-0004-0000-0000-000034000000}"/>
    <hyperlink ref="BA28" r:id="rId52" xr:uid="{00000000-0004-0000-0000-000035000000}"/>
    <hyperlink ref="BC28" r:id="rId53" xr:uid="{00000000-0004-0000-0000-000036000000}"/>
    <hyperlink ref="BA29" r:id="rId54" xr:uid="{00000000-0004-0000-0000-000037000000}"/>
    <hyperlink ref="BC29" r:id="rId55" xr:uid="{00000000-0004-0000-0000-000038000000}"/>
    <hyperlink ref="BA30" r:id="rId56" xr:uid="{00000000-0004-0000-0000-000039000000}"/>
    <hyperlink ref="BC30" r:id="rId57" xr:uid="{00000000-0004-0000-0000-00003A000000}"/>
    <hyperlink ref="BA31" r:id="rId58" xr:uid="{00000000-0004-0000-0000-00003B000000}"/>
    <hyperlink ref="BC31" r:id="rId59" xr:uid="{00000000-0004-0000-0000-00003C000000}"/>
    <hyperlink ref="BA32" r:id="rId60" xr:uid="{00000000-0004-0000-0000-00003D000000}"/>
    <hyperlink ref="BC32" r:id="rId61" xr:uid="{00000000-0004-0000-0000-00003E000000}"/>
    <hyperlink ref="BA33" r:id="rId62" xr:uid="{00000000-0004-0000-0000-00003F000000}"/>
    <hyperlink ref="BC33" r:id="rId63" xr:uid="{00000000-0004-0000-0000-000040000000}"/>
    <hyperlink ref="BA34" r:id="rId64" xr:uid="{00000000-0004-0000-0000-000041000000}"/>
    <hyperlink ref="BC34" r:id="rId65" xr:uid="{00000000-0004-0000-0000-000042000000}"/>
    <hyperlink ref="BA35" r:id="rId66" xr:uid="{00000000-0004-0000-0000-000043000000}"/>
    <hyperlink ref="BC35" r:id="rId67" xr:uid="{00000000-0004-0000-0000-000044000000}"/>
    <hyperlink ref="BA36" r:id="rId68" xr:uid="{00000000-0004-0000-0000-000045000000}"/>
    <hyperlink ref="BC36" r:id="rId69" xr:uid="{00000000-0004-0000-0000-000046000000}"/>
    <hyperlink ref="BA37" r:id="rId70" xr:uid="{00000000-0004-0000-0000-000047000000}"/>
    <hyperlink ref="BC37" r:id="rId71" xr:uid="{00000000-0004-0000-0000-000048000000}"/>
    <hyperlink ref="BA38" r:id="rId72" xr:uid="{00000000-0004-0000-0000-000049000000}"/>
    <hyperlink ref="BC38" r:id="rId73" xr:uid="{00000000-0004-0000-0000-00004A000000}"/>
    <hyperlink ref="BA39" r:id="rId74" xr:uid="{00000000-0004-0000-0000-00004B000000}"/>
    <hyperlink ref="BC39" r:id="rId75" xr:uid="{00000000-0004-0000-0000-00004C000000}"/>
    <hyperlink ref="BA40" r:id="rId76" xr:uid="{00000000-0004-0000-0000-00004D000000}"/>
    <hyperlink ref="BC40" r:id="rId77" xr:uid="{00000000-0004-0000-0000-00004E000000}"/>
    <hyperlink ref="BA41" r:id="rId78" xr:uid="{00000000-0004-0000-0000-00004F000000}"/>
    <hyperlink ref="BC41" r:id="rId79" xr:uid="{00000000-0004-0000-0000-000050000000}"/>
    <hyperlink ref="BA42" r:id="rId80" xr:uid="{00000000-0004-0000-0000-000051000000}"/>
    <hyperlink ref="BC42" r:id="rId81" xr:uid="{00000000-0004-0000-0000-000052000000}"/>
    <hyperlink ref="BA43" r:id="rId82" xr:uid="{00000000-0004-0000-0000-000053000000}"/>
    <hyperlink ref="BC43" r:id="rId83" xr:uid="{00000000-0004-0000-0000-000054000000}"/>
    <hyperlink ref="BA44" r:id="rId84" xr:uid="{00000000-0004-0000-0000-000055000000}"/>
    <hyperlink ref="BC44" r:id="rId85" xr:uid="{00000000-0004-0000-0000-000056000000}"/>
    <hyperlink ref="BA45" r:id="rId86" xr:uid="{00000000-0004-0000-0000-000057000000}"/>
    <hyperlink ref="BC45" r:id="rId87" xr:uid="{00000000-0004-0000-0000-000058000000}"/>
    <hyperlink ref="BA46" r:id="rId88" xr:uid="{00000000-0004-0000-0000-000059000000}"/>
    <hyperlink ref="BC46" r:id="rId89" xr:uid="{00000000-0004-0000-0000-00005A000000}"/>
    <hyperlink ref="BA47" r:id="rId90" xr:uid="{00000000-0004-0000-0000-00005B000000}"/>
    <hyperlink ref="BC47" r:id="rId91" xr:uid="{00000000-0004-0000-0000-00005C000000}"/>
    <hyperlink ref="BA48" r:id="rId92" xr:uid="{00000000-0004-0000-0000-00005D000000}"/>
    <hyperlink ref="BC48" r:id="rId93" xr:uid="{00000000-0004-0000-0000-00005E000000}"/>
    <hyperlink ref="BA49" r:id="rId94" xr:uid="{00000000-0004-0000-0000-00005F000000}"/>
    <hyperlink ref="BC49" r:id="rId95" xr:uid="{00000000-0004-0000-0000-000060000000}"/>
    <hyperlink ref="BA50" r:id="rId96" xr:uid="{00000000-0004-0000-0000-000061000000}"/>
    <hyperlink ref="BC50" r:id="rId97" xr:uid="{00000000-0004-0000-0000-000062000000}"/>
    <hyperlink ref="BA51" r:id="rId98" xr:uid="{00000000-0004-0000-0000-000063000000}"/>
    <hyperlink ref="BC51" r:id="rId99" xr:uid="{00000000-0004-0000-0000-000064000000}"/>
    <hyperlink ref="BA52" r:id="rId100" xr:uid="{00000000-0004-0000-0000-000065000000}"/>
    <hyperlink ref="BC52" r:id="rId101" xr:uid="{00000000-0004-0000-0000-000066000000}"/>
    <hyperlink ref="BA53" r:id="rId102" xr:uid="{00000000-0004-0000-0000-000067000000}"/>
    <hyperlink ref="BC53" r:id="rId103" xr:uid="{00000000-0004-0000-0000-000068000000}"/>
    <hyperlink ref="BA54" r:id="rId104" xr:uid="{00000000-0004-0000-0000-000069000000}"/>
    <hyperlink ref="BC54" r:id="rId105" xr:uid="{00000000-0004-0000-0000-00006A000000}"/>
    <hyperlink ref="BA55" r:id="rId106" xr:uid="{00000000-0004-0000-0000-00006B000000}"/>
    <hyperlink ref="BC55" r:id="rId107" xr:uid="{00000000-0004-0000-0000-00006C000000}"/>
    <hyperlink ref="BA56" r:id="rId108" xr:uid="{00000000-0004-0000-0000-00006D000000}"/>
    <hyperlink ref="BC56" r:id="rId109" xr:uid="{00000000-0004-0000-0000-00006E000000}"/>
    <hyperlink ref="BA57" r:id="rId110" xr:uid="{00000000-0004-0000-0000-00006F000000}"/>
    <hyperlink ref="BC57" r:id="rId111" xr:uid="{00000000-0004-0000-0000-000070000000}"/>
    <hyperlink ref="BA58" r:id="rId112" xr:uid="{00000000-0004-0000-0000-000071000000}"/>
    <hyperlink ref="BC58" r:id="rId113" xr:uid="{00000000-0004-0000-0000-000072000000}"/>
    <hyperlink ref="BE58" r:id="rId114" xr:uid="{00000000-0004-0000-0000-000073000000}"/>
    <hyperlink ref="BG58" r:id="rId115" xr:uid="{00000000-0004-0000-0000-000074000000}"/>
    <hyperlink ref="BA59" r:id="rId116" xr:uid="{00000000-0004-0000-0000-000075000000}"/>
    <hyperlink ref="BC59" r:id="rId117" xr:uid="{00000000-0004-0000-0000-000076000000}"/>
    <hyperlink ref="BA60" r:id="rId118" xr:uid="{00000000-0004-0000-0000-000077000000}"/>
    <hyperlink ref="BC60" r:id="rId119" xr:uid="{00000000-0004-0000-0000-000078000000}"/>
    <hyperlink ref="BA61" r:id="rId120" xr:uid="{00000000-0004-0000-0000-000079000000}"/>
    <hyperlink ref="BC61" r:id="rId121" xr:uid="{00000000-0004-0000-0000-00007A000000}"/>
    <hyperlink ref="BA62" r:id="rId122" xr:uid="{00000000-0004-0000-0000-00007B000000}"/>
    <hyperlink ref="BC62" r:id="rId123" xr:uid="{00000000-0004-0000-0000-00007C000000}"/>
    <hyperlink ref="BA63" r:id="rId124" xr:uid="{00000000-0004-0000-0000-00007D000000}"/>
    <hyperlink ref="BC63" r:id="rId125" xr:uid="{00000000-0004-0000-0000-00007E000000}"/>
    <hyperlink ref="BA64" r:id="rId126" xr:uid="{00000000-0004-0000-0000-00007F000000}"/>
    <hyperlink ref="BC64" r:id="rId127" xr:uid="{00000000-0004-0000-0000-000080000000}"/>
    <hyperlink ref="BA65" r:id="rId128" xr:uid="{00000000-0004-0000-0000-000081000000}"/>
    <hyperlink ref="BC65" r:id="rId129" xr:uid="{00000000-0004-0000-0000-000082000000}"/>
    <hyperlink ref="BA66" r:id="rId130" xr:uid="{00000000-0004-0000-0000-000083000000}"/>
    <hyperlink ref="BC66" r:id="rId131" xr:uid="{00000000-0004-0000-0000-000084000000}"/>
    <hyperlink ref="BA67" r:id="rId132" xr:uid="{00000000-0004-0000-0000-000085000000}"/>
    <hyperlink ref="BC67" r:id="rId133" xr:uid="{00000000-0004-0000-0000-000086000000}"/>
    <hyperlink ref="BA68" r:id="rId134" xr:uid="{00000000-0004-0000-0000-000087000000}"/>
    <hyperlink ref="BC68" r:id="rId135" xr:uid="{00000000-0004-0000-0000-000088000000}"/>
    <hyperlink ref="BA69" r:id="rId136" xr:uid="{00000000-0004-0000-0000-000089000000}"/>
    <hyperlink ref="BC69" r:id="rId137" xr:uid="{00000000-0004-0000-0000-00008A000000}"/>
    <hyperlink ref="BA70" r:id="rId138" xr:uid="{00000000-0004-0000-0000-00008B000000}"/>
    <hyperlink ref="BC70" r:id="rId139" xr:uid="{00000000-0004-0000-0000-00008C000000}"/>
    <hyperlink ref="BA71" r:id="rId140" xr:uid="{00000000-0004-0000-0000-00008D000000}"/>
    <hyperlink ref="BC71" r:id="rId141" xr:uid="{00000000-0004-0000-0000-00008E000000}"/>
    <hyperlink ref="BA72" r:id="rId142" xr:uid="{00000000-0004-0000-0000-00008F000000}"/>
    <hyperlink ref="BC72" r:id="rId143" xr:uid="{00000000-0004-0000-0000-000090000000}"/>
    <hyperlink ref="BA73" r:id="rId144" xr:uid="{00000000-0004-0000-0000-000091000000}"/>
    <hyperlink ref="BC73" r:id="rId145" xr:uid="{00000000-0004-0000-0000-000092000000}"/>
    <hyperlink ref="BA74" r:id="rId146" xr:uid="{00000000-0004-0000-0000-000093000000}"/>
    <hyperlink ref="BC74" r:id="rId147" xr:uid="{00000000-0004-0000-0000-000094000000}"/>
    <hyperlink ref="BA75" r:id="rId148" xr:uid="{00000000-0004-0000-0000-000095000000}"/>
    <hyperlink ref="BC75" r:id="rId149" xr:uid="{00000000-0004-0000-0000-000096000000}"/>
    <hyperlink ref="BA76" r:id="rId150" xr:uid="{00000000-0004-0000-0000-000097000000}"/>
    <hyperlink ref="BC76" r:id="rId151" xr:uid="{00000000-0004-0000-0000-000098000000}"/>
    <hyperlink ref="BA77" r:id="rId152" xr:uid="{00000000-0004-0000-0000-000099000000}"/>
    <hyperlink ref="BC77" r:id="rId153" xr:uid="{00000000-0004-0000-0000-00009A000000}"/>
    <hyperlink ref="BA78" r:id="rId154" xr:uid="{00000000-0004-0000-0000-00009B000000}"/>
    <hyperlink ref="BC78" r:id="rId155" xr:uid="{00000000-0004-0000-0000-00009C000000}"/>
    <hyperlink ref="BA79" r:id="rId156" xr:uid="{00000000-0004-0000-0000-00009D000000}"/>
    <hyperlink ref="BC79" r:id="rId157" xr:uid="{00000000-0004-0000-0000-00009E000000}"/>
    <hyperlink ref="BA80" r:id="rId158" xr:uid="{00000000-0004-0000-0000-00009F000000}"/>
    <hyperlink ref="BC80" r:id="rId159" xr:uid="{00000000-0004-0000-0000-0000A0000000}"/>
    <hyperlink ref="BA81" r:id="rId160" xr:uid="{00000000-0004-0000-0000-0000A1000000}"/>
    <hyperlink ref="BC81" r:id="rId161" xr:uid="{00000000-0004-0000-0000-0000A2000000}"/>
    <hyperlink ref="BA82" r:id="rId162" xr:uid="{00000000-0004-0000-0000-0000A3000000}"/>
    <hyperlink ref="BC82" r:id="rId163" xr:uid="{00000000-0004-0000-0000-0000A4000000}"/>
    <hyperlink ref="BA83" r:id="rId164" xr:uid="{00000000-0004-0000-0000-0000A5000000}"/>
    <hyperlink ref="BC83" r:id="rId165" xr:uid="{00000000-0004-0000-0000-0000A6000000}"/>
    <hyperlink ref="BA84" r:id="rId166" xr:uid="{00000000-0004-0000-0000-0000A7000000}"/>
    <hyperlink ref="BC84" r:id="rId167" xr:uid="{00000000-0004-0000-0000-0000A8000000}"/>
    <hyperlink ref="BA85" r:id="rId168" xr:uid="{00000000-0004-0000-0000-0000A9000000}"/>
    <hyperlink ref="BC85" r:id="rId169" xr:uid="{00000000-0004-0000-0000-0000AA000000}"/>
    <hyperlink ref="BA86" r:id="rId170" xr:uid="{00000000-0004-0000-0000-0000AB000000}"/>
    <hyperlink ref="BC86" r:id="rId171" xr:uid="{00000000-0004-0000-0000-0000AC000000}"/>
    <hyperlink ref="BA87" r:id="rId172" xr:uid="{00000000-0004-0000-0000-0000AD000000}"/>
    <hyperlink ref="BC87" r:id="rId173" xr:uid="{00000000-0004-0000-0000-0000AE000000}"/>
    <hyperlink ref="BA88" r:id="rId174" xr:uid="{00000000-0004-0000-0000-0000AF000000}"/>
    <hyperlink ref="BC88" r:id="rId175" xr:uid="{00000000-0004-0000-0000-0000B0000000}"/>
    <hyperlink ref="BA89" r:id="rId176" xr:uid="{00000000-0004-0000-0000-0000B1000000}"/>
    <hyperlink ref="BC89" r:id="rId177" xr:uid="{00000000-0004-0000-0000-0000B2000000}"/>
    <hyperlink ref="BA90" r:id="rId178" xr:uid="{00000000-0004-0000-0000-0000B3000000}"/>
    <hyperlink ref="BC90" r:id="rId179" xr:uid="{00000000-0004-0000-0000-0000B4000000}"/>
    <hyperlink ref="BA91" r:id="rId180" xr:uid="{00000000-0004-0000-0000-0000B5000000}"/>
    <hyperlink ref="BC91" r:id="rId181" xr:uid="{00000000-0004-0000-0000-0000B6000000}"/>
    <hyperlink ref="BE91" r:id="rId182" xr:uid="{00000000-0004-0000-0000-0000B7000000}"/>
    <hyperlink ref="BG91" r:id="rId183" xr:uid="{00000000-0004-0000-0000-0000B8000000}"/>
    <hyperlink ref="BA92" r:id="rId184" xr:uid="{00000000-0004-0000-0000-0000B9000000}"/>
    <hyperlink ref="BC92" r:id="rId185" xr:uid="{00000000-0004-0000-0000-0000BA000000}"/>
    <hyperlink ref="BA93" r:id="rId186" xr:uid="{00000000-0004-0000-0000-0000BB000000}"/>
    <hyperlink ref="BC93" r:id="rId187" xr:uid="{00000000-0004-0000-0000-0000BC000000}"/>
    <hyperlink ref="BA94" r:id="rId188" xr:uid="{00000000-0004-0000-0000-0000BD000000}"/>
    <hyperlink ref="BC94" r:id="rId189" xr:uid="{00000000-0004-0000-0000-0000BE000000}"/>
    <hyperlink ref="BA95" r:id="rId190" xr:uid="{00000000-0004-0000-0000-0000BF000000}"/>
    <hyperlink ref="BC95" r:id="rId191" xr:uid="{00000000-0004-0000-0000-0000C0000000}"/>
    <hyperlink ref="BA96" r:id="rId192" xr:uid="{00000000-0004-0000-0000-0000C1000000}"/>
    <hyperlink ref="BC96" r:id="rId193" xr:uid="{00000000-0004-0000-0000-0000C2000000}"/>
    <hyperlink ref="BA97" r:id="rId194" xr:uid="{00000000-0004-0000-0000-0000C3000000}"/>
    <hyperlink ref="BC97" r:id="rId195" xr:uid="{00000000-0004-0000-0000-0000C4000000}"/>
    <hyperlink ref="BA98" r:id="rId196" xr:uid="{00000000-0004-0000-0000-0000C5000000}"/>
    <hyperlink ref="BC98" r:id="rId197" xr:uid="{00000000-0004-0000-0000-0000C6000000}"/>
    <hyperlink ref="BA99" r:id="rId198" xr:uid="{00000000-0004-0000-0000-0000C7000000}"/>
    <hyperlink ref="BC99" r:id="rId199" xr:uid="{00000000-0004-0000-0000-0000C8000000}"/>
    <hyperlink ref="BA100" r:id="rId200" xr:uid="{00000000-0004-0000-0000-0000C9000000}"/>
    <hyperlink ref="BC100" r:id="rId201" xr:uid="{00000000-0004-0000-0000-0000CA000000}"/>
    <hyperlink ref="BA101" r:id="rId202" xr:uid="{00000000-0004-0000-0000-0000CB000000}"/>
    <hyperlink ref="BC101" r:id="rId203" xr:uid="{00000000-0004-0000-0000-0000CC000000}"/>
    <hyperlink ref="BA102" r:id="rId204" xr:uid="{00000000-0004-0000-0000-0000CD000000}"/>
    <hyperlink ref="BC102" r:id="rId205" xr:uid="{00000000-0004-0000-0000-0000CE000000}"/>
    <hyperlink ref="BA103" r:id="rId206" xr:uid="{00000000-0004-0000-0000-0000CF000000}"/>
    <hyperlink ref="BC103" r:id="rId207" xr:uid="{00000000-0004-0000-0000-0000D0000000}"/>
    <hyperlink ref="BA104" r:id="rId208" xr:uid="{00000000-0004-0000-0000-0000D1000000}"/>
    <hyperlink ref="BC104" r:id="rId209" xr:uid="{00000000-0004-0000-0000-0000D2000000}"/>
    <hyperlink ref="BA105" r:id="rId210" xr:uid="{00000000-0004-0000-0000-0000D3000000}"/>
    <hyperlink ref="BC105" r:id="rId211" xr:uid="{00000000-0004-0000-0000-0000D4000000}"/>
    <hyperlink ref="BA106" r:id="rId212" xr:uid="{00000000-0004-0000-0000-0000D5000000}"/>
    <hyperlink ref="BC106" r:id="rId213" xr:uid="{00000000-0004-0000-0000-0000D6000000}"/>
    <hyperlink ref="BA107" r:id="rId214" xr:uid="{00000000-0004-0000-0000-0000D7000000}"/>
    <hyperlink ref="BC107" r:id="rId215" xr:uid="{00000000-0004-0000-0000-0000D8000000}"/>
    <hyperlink ref="BA108" r:id="rId216" xr:uid="{00000000-0004-0000-0000-0000D9000000}"/>
    <hyperlink ref="BC108" r:id="rId217" xr:uid="{00000000-0004-0000-0000-0000DA000000}"/>
    <hyperlink ref="BA109" r:id="rId218" xr:uid="{00000000-0004-0000-0000-0000DB000000}"/>
    <hyperlink ref="BC109" r:id="rId219" xr:uid="{00000000-0004-0000-0000-0000DC000000}"/>
    <hyperlink ref="BA110" r:id="rId220" xr:uid="{00000000-0004-0000-0000-0000DD000000}"/>
    <hyperlink ref="BC110" r:id="rId221" xr:uid="{00000000-0004-0000-0000-0000DE000000}"/>
    <hyperlink ref="BE110" r:id="rId222" xr:uid="{00000000-0004-0000-0000-0000DF000000}"/>
    <hyperlink ref="BG110" r:id="rId223" xr:uid="{00000000-0004-0000-0000-0000E0000000}"/>
    <hyperlink ref="BA111" r:id="rId224" xr:uid="{00000000-0004-0000-0000-0000E1000000}"/>
    <hyperlink ref="BC111" r:id="rId225" xr:uid="{00000000-0004-0000-0000-0000E2000000}"/>
    <hyperlink ref="BE111" r:id="rId226" xr:uid="{00000000-0004-0000-0000-0000E3000000}"/>
    <hyperlink ref="BA112" r:id="rId227" xr:uid="{00000000-0004-0000-0000-0000E4000000}"/>
    <hyperlink ref="BC112" r:id="rId228" xr:uid="{00000000-0004-0000-0000-0000E5000000}"/>
    <hyperlink ref="BE112" r:id="rId229" xr:uid="{00000000-0004-0000-0000-0000E6000000}"/>
    <hyperlink ref="BA113" r:id="rId230" xr:uid="{00000000-0004-0000-0000-0000E7000000}"/>
    <hyperlink ref="BC113" r:id="rId231" xr:uid="{00000000-0004-0000-0000-0000E8000000}"/>
    <hyperlink ref="BA114" r:id="rId232" xr:uid="{00000000-0004-0000-0000-0000E9000000}"/>
    <hyperlink ref="BC114" r:id="rId233" xr:uid="{00000000-0004-0000-0000-0000EA000000}"/>
    <hyperlink ref="BA115" r:id="rId234" xr:uid="{00000000-0004-0000-0000-0000EB000000}"/>
    <hyperlink ref="BC115" r:id="rId235" xr:uid="{00000000-0004-0000-0000-0000EC000000}"/>
    <hyperlink ref="BA116" r:id="rId236" xr:uid="{00000000-0004-0000-0000-0000ED000000}"/>
    <hyperlink ref="BC116" r:id="rId237" xr:uid="{00000000-0004-0000-0000-0000EE000000}"/>
    <hyperlink ref="BE116" r:id="rId238" xr:uid="{00000000-0004-0000-0000-0000EF000000}"/>
    <hyperlink ref="BA117" r:id="rId239" xr:uid="{00000000-0004-0000-0000-0000F0000000}"/>
    <hyperlink ref="BC117" r:id="rId240" xr:uid="{00000000-0004-0000-0000-0000F1000000}"/>
    <hyperlink ref="BA118" r:id="rId241" xr:uid="{00000000-0004-0000-0000-0000F2000000}"/>
    <hyperlink ref="BC118" r:id="rId242" xr:uid="{00000000-0004-0000-0000-0000F3000000}"/>
    <hyperlink ref="BE118" r:id="rId243" xr:uid="{00000000-0004-0000-0000-0000F4000000}"/>
    <hyperlink ref="BA119" r:id="rId244" xr:uid="{00000000-0004-0000-0000-0000F5000000}"/>
    <hyperlink ref="BC119" r:id="rId245" xr:uid="{00000000-0004-0000-0000-0000F6000000}"/>
    <hyperlink ref="BA120" r:id="rId246" xr:uid="{00000000-0004-0000-0000-0000F7000000}"/>
    <hyperlink ref="BC120" r:id="rId247" xr:uid="{00000000-0004-0000-0000-0000F8000000}"/>
    <hyperlink ref="BA121" r:id="rId248" xr:uid="{00000000-0004-0000-0000-0000F9000000}"/>
    <hyperlink ref="BC121" r:id="rId249" xr:uid="{00000000-0004-0000-0000-0000FA000000}"/>
    <hyperlink ref="BA122" r:id="rId250" xr:uid="{00000000-0004-0000-0000-0000FB000000}"/>
    <hyperlink ref="BC122" r:id="rId251" xr:uid="{00000000-0004-0000-0000-0000FC000000}"/>
    <hyperlink ref="BE122" r:id="rId252" xr:uid="{00000000-0004-0000-0000-0000FD000000}"/>
    <hyperlink ref="BG122" r:id="rId253" xr:uid="{00000000-0004-0000-0000-0000FE000000}"/>
    <hyperlink ref="BA123" r:id="rId254" xr:uid="{00000000-0004-0000-0000-0000FF000000}"/>
    <hyperlink ref="BC123" r:id="rId255" xr:uid="{00000000-0004-0000-0000-000000010000}"/>
    <hyperlink ref="BE123" r:id="rId256" xr:uid="{00000000-0004-0000-0000-000001010000}"/>
    <hyperlink ref="BA124" r:id="rId257" xr:uid="{00000000-0004-0000-0000-000002010000}"/>
    <hyperlink ref="BC124" r:id="rId258" xr:uid="{00000000-0004-0000-0000-000003010000}"/>
    <hyperlink ref="BA125" r:id="rId259" xr:uid="{00000000-0004-0000-0000-000004010000}"/>
    <hyperlink ref="BC125" r:id="rId260" xr:uid="{00000000-0004-0000-0000-000005010000}"/>
    <hyperlink ref="BA126" r:id="rId261" xr:uid="{00000000-0004-0000-0000-000006010000}"/>
    <hyperlink ref="BC126" r:id="rId262" xr:uid="{00000000-0004-0000-0000-000007010000}"/>
    <hyperlink ref="BE126" r:id="rId263" xr:uid="{00000000-0004-0000-0000-000008010000}"/>
    <hyperlink ref="BA127" r:id="rId264" xr:uid="{00000000-0004-0000-0000-000009010000}"/>
    <hyperlink ref="BC127" r:id="rId265" xr:uid="{00000000-0004-0000-0000-00000A010000}"/>
    <hyperlink ref="BA128" r:id="rId266" xr:uid="{00000000-0004-0000-0000-00000B010000}"/>
    <hyperlink ref="BC128" r:id="rId267" xr:uid="{00000000-0004-0000-0000-00000C010000}"/>
    <hyperlink ref="BA129" r:id="rId268" xr:uid="{00000000-0004-0000-0000-00000D010000}"/>
    <hyperlink ref="BC129" r:id="rId269" xr:uid="{00000000-0004-0000-0000-00000E010000}"/>
    <hyperlink ref="BA130" r:id="rId270" xr:uid="{00000000-0004-0000-0000-00000F010000}"/>
    <hyperlink ref="BC130" r:id="rId271" xr:uid="{00000000-0004-0000-0000-000010010000}"/>
    <hyperlink ref="BE130" r:id="rId272" xr:uid="{00000000-0004-0000-0000-000011010000}"/>
    <hyperlink ref="BA131" r:id="rId273" xr:uid="{00000000-0004-0000-0000-000012010000}"/>
    <hyperlink ref="BC131" r:id="rId274" xr:uid="{00000000-0004-0000-0000-000013010000}"/>
    <hyperlink ref="BE131" r:id="rId275" xr:uid="{00000000-0004-0000-0000-000014010000}"/>
    <hyperlink ref="BA132" r:id="rId276" xr:uid="{00000000-0004-0000-0000-000015010000}"/>
    <hyperlink ref="BC132" r:id="rId277" xr:uid="{00000000-0004-0000-0000-000016010000}"/>
    <hyperlink ref="BA133" r:id="rId278" xr:uid="{00000000-0004-0000-0000-000017010000}"/>
    <hyperlink ref="BC133" r:id="rId279" xr:uid="{00000000-0004-0000-0000-000018010000}"/>
    <hyperlink ref="BA134" r:id="rId280" xr:uid="{00000000-0004-0000-0000-000019010000}"/>
    <hyperlink ref="BC134" r:id="rId281" xr:uid="{00000000-0004-0000-0000-00001A010000}"/>
    <hyperlink ref="BA135" r:id="rId282" xr:uid="{00000000-0004-0000-0000-00001B010000}"/>
    <hyperlink ref="BC135" r:id="rId283" xr:uid="{00000000-0004-0000-0000-00001C010000}"/>
    <hyperlink ref="BE135" r:id="rId284" xr:uid="{00000000-0004-0000-0000-00001D010000}"/>
    <hyperlink ref="BG135" r:id="rId285" xr:uid="{00000000-0004-0000-0000-00001E010000}"/>
    <hyperlink ref="BA136" r:id="rId286" xr:uid="{00000000-0004-0000-0000-00001F010000}"/>
    <hyperlink ref="BC136" r:id="rId287" xr:uid="{00000000-0004-0000-0000-000020010000}"/>
    <hyperlink ref="BA137" r:id="rId288" xr:uid="{00000000-0004-0000-0000-000021010000}"/>
    <hyperlink ref="BC137" r:id="rId289" xr:uid="{00000000-0004-0000-0000-000022010000}"/>
    <hyperlink ref="BA138" r:id="rId290" xr:uid="{00000000-0004-0000-0000-000023010000}"/>
    <hyperlink ref="BC138" r:id="rId291" xr:uid="{00000000-0004-0000-0000-000024010000}"/>
    <hyperlink ref="BA139" r:id="rId292" xr:uid="{00000000-0004-0000-0000-000025010000}"/>
    <hyperlink ref="BC139" r:id="rId293" xr:uid="{00000000-0004-0000-0000-000026010000}"/>
    <hyperlink ref="BA140" r:id="rId294" xr:uid="{00000000-0004-0000-0000-000027010000}"/>
    <hyperlink ref="BC140" r:id="rId295" xr:uid="{00000000-0004-0000-0000-000028010000}"/>
    <hyperlink ref="BA141" r:id="rId296" xr:uid="{00000000-0004-0000-0000-000029010000}"/>
    <hyperlink ref="BC141" r:id="rId297" xr:uid="{00000000-0004-0000-0000-00002A010000}"/>
    <hyperlink ref="BA142" r:id="rId298" xr:uid="{00000000-0004-0000-0000-00002B010000}"/>
    <hyperlink ref="BC142" r:id="rId299" xr:uid="{00000000-0004-0000-0000-00002C010000}"/>
    <hyperlink ref="BA143" r:id="rId300" xr:uid="{00000000-0004-0000-0000-00002D010000}"/>
    <hyperlink ref="BC143" r:id="rId301" xr:uid="{00000000-0004-0000-0000-00002E010000}"/>
    <hyperlink ref="BA144" r:id="rId302" xr:uid="{00000000-0004-0000-0000-00002F010000}"/>
    <hyperlink ref="BC144" r:id="rId303" xr:uid="{00000000-0004-0000-0000-000030010000}"/>
    <hyperlink ref="BA145" r:id="rId304" xr:uid="{00000000-0004-0000-0000-000031010000}"/>
    <hyperlink ref="BC145" r:id="rId305" xr:uid="{00000000-0004-0000-0000-000032010000}"/>
    <hyperlink ref="BA146" r:id="rId306" xr:uid="{00000000-0004-0000-0000-000033010000}"/>
    <hyperlink ref="BC146" r:id="rId307" xr:uid="{00000000-0004-0000-0000-000034010000}"/>
    <hyperlink ref="BA147" r:id="rId308" xr:uid="{00000000-0004-0000-0000-000035010000}"/>
    <hyperlink ref="BC147" r:id="rId309" xr:uid="{00000000-0004-0000-0000-000036010000}"/>
    <hyperlink ref="BA148" r:id="rId310" xr:uid="{00000000-0004-0000-0000-000037010000}"/>
    <hyperlink ref="BC148" r:id="rId311" xr:uid="{00000000-0004-0000-0000-000038010000}"/>
    <hyperlink ref="BA149" r:id="rId312" xr:uid="{00000000-0004-0000-0000-000039010000}"/>
    <hyperlink ref="BC149" r:id="rId313" xr:uid="{00000000-0004-0000-0000-00003A010000}"/>
    <hyperlink ref="BA150" r:id="rId314" xr:uid="{00000000-0004-0000-0000-00003B010000}"/>
    <hyperlink ref="BC150" r:id="rId315" xr:uid="{00000000-0004-0000-0000-00003C010000}"/>
    <hyperlink ref="BE150" r:id="rId316" xr:uid="{00000000-0004-0000-0000-00003D010000}"/>
    <hyperlink ref="BG150" r:id="rId317" xr:uid="{00000000-0004-0000-0000-00003E010000}"/>
    <hyperlink ref="BA151" r:id="rId318" xr:uid="{00000000-0004-0000-0000-00003F010000}"/>
    <hyperlink ref="BC151" r:id="rId319" xr:uid="{00000000-0004-0000-0000-000040010000}"/>
    <hyperlink ref="BE151" r:id="rId320" xr:uid="{00000000-0004-0000-0000-000041010000}"/>
    <hyperlink ref="BA152" r:id="rId321" xr:uid="{00000000-0004-0000-0000-000042010000}"/>
    <hyperlink ref="BC152" r:id="rId322" xr:uid="{00000000-0004-0000-0000-000043010000}"/>
    <hyperlink ref="BA153" r:id="rId323" xr:uid="{00000000-0004-0000-0000-000044010000}"/>
    <hyperlink ref="BC153" r:id="rId324" xr:uid="{00000000-0004-0000-0000-000045010000}"/>
    <hyperlink ref="BA154" r:id="rId325" xr:uid="{00000000-0004-0000-0000-000046010000}"/>
    <hyperlink ref="BC154" r:id="rId326" xr:uid="{00000000-0004-0000-0000-000047010000}"/>
    <hyperlink ref="BA155" r:id="rId327" xr:uid="{00000000-0004-0000-0000-000048010000}"/>
    <hyperlink ref="BC155" r:id="rId328" xr:uid="{00000000-0004-0000-0000-000049010000}"/>
    <hyperlink ref="BA156" r:id="rId329" xr:uid="{00000000-0004-0000-0000-00004A010000}"/>
    <hyperlink ref="BC156" r:id="rId330" xr:uid="{00000000-0004-0000-0000-00004B010000}"/>
    <hyperlink ref="BA157" r:id="rId331" xr:uid="{00000000-0004-0000-0000-00004C010000}"/>
    <hyperlink ref="BC157" r:id="rId332" xr:uid="{00000000-0004-0000-0000-00004D010000}"/>
    <hyperlink ref="BA158" r:id="rId333" xr:uid="{00000000-0004-0000-0000-00004E010000}"/>
    <hyperlink ref="BC158" r:id="rId334" xr:uid="{00000000-0004-0000-0000-00004F010000}"/>
    <hyperlink ref="BA159" r:id="rId335" xr:uid="{00000000-0004-0000-0000-000050010000}"/>
    <hyperlink ref="BC159" r:id="rId336" xr:uid="{00000000-0004-0000-0000-000051010000}"/>
    <hyperlink ref="BA160" r:id="rId337" xr:uid="{00000000-0004-0000-0000-000052010000}"/>
    <hyperlink ref="BC160" r:id="rId338" xr:uid="{00000000-0004-0000-0000-000053010000}"/>
    <hyperlink ref="BA161" r:id="rId339" xr:uid="{00000000-0004-0000-0000-000054010000}"/>
    <hyperlink ref="BC161" r:id="rId340" xr:uid="{00000000-0004-0000-0000-000055010000}"/>
    <hyperlink ref="BA162" r:id="rId341" xr:uid="{00000000-0004-0000-0000-000056010000}"/>
    <hyperlink ref="BC162" r:id="rId342" xr:uid="{00000000-0004-0000-0000-000057010000}"/>
    <hyperlink ref="BA163" r:id="rId343" xr:uid="{00000000-0004-0000-0000-000058010000}"/>
    <hyperlink ref="BC163" r:id="rId344" xr:uid="{00000000-0004-0000-0000-000059010000}"/>
    <hyperlink ref="BA164" r:id="rId345" xr:uid="{00000000-0004-0000-0000-00005A010000}"/>
    <hyperlink ref="BC164" r:id="rId346" xr:uid="{00000000-0004-0000-0000-00005B010000}"/>
    <hyperlink ref="BA165" r:id="rId347" xr:uid="{00000000-0004-0000-0000-00005C010000}"/>
    <hyperlink ref="BC165" r:id="rId348" xr:uid="{00000000-0004-0000-0000-00005D010000}"/>
    <hyperlink ref="BA166" r:id="rId349" xr:uid="{00000000-0004-0000-0000-00005E010000}"/>
    <hyperlink ref="BC166" r:id="rId350" xr:uid="{00000000-0004-0000-0000-00005F010000}"/>
    <hyperlink ref="BA167" r:id="rId351" xr:uid="{00000000-0004-0000-0000-000060010000}"/>
    <hyperlink ref="BC167" r:id="rId352" xr:uid="{00000000-0004-0000-0000-000061010000}"/>
    <hyperlink ref="BA168" r:id="rId353" xr:uid="{00000000-0004-0000-0000-000062010000}"/>
    <hyperlink ref="BC168" r:id="rId354" xr:uid="{00000000-0004-0000-0000-000063010000}"/>
    <hyperlink ref="BA169" r:id="rId355" xr:uid="{00000000-0004-0000-0000-000064010000}"/>
    <hyperlink ref="BC169" r:id="rId356" xr:uid="{00000000-0004-0000-0000-000065010000}"/>
    <hyperlink ref="BA170" r:id="rId357" xr:uid="{00000000-0004-0000-0000-000066010000}"/>
    <hyperlink ref="BC170" r:id="rId358" xr:uid="{00000000-0004-0000-0000-000067010000}"/>
    <hyperlink ref="BA171" r:id="rId359" xr:uid="{00000000-0004-0000-0000-000068010000}"/>
    <hyperlink ref="BC171" r:id="rId360" xr:uid="{00000000-0004-0000-0000-000069010000}"/>
    <hyperlink ref="BA172" r:id="rId361" xr:uid="{00000000-0004-0000-0000-00006A010000}"/>
    <hyperlink ref="BC172" r:id="rId362" xr:uid="{00000000-0004-0000-0000-00006B010000}"/>
    <hyperlink ref="BA173" r:id="rId363" xr:uid="{00000000-0004-0000-0000-00006C010000}"/>
    <hyperlink ref="BC173" r:id="rId364" xr:uid="{00000000-0004-0000-0000-00006D010000}"/>
    <hyperlink ref="BA174" r:id="rId365" xr:uid="{00000000-0004-0000-0000-00006E010000}"/>
    <hyperlink ref="BC174" r:id="rId366" xr:uid="{00000000-0004-0000-0000-00006F010000}"/>
    <hyperlink ref="BA175" r:id="rId367" xr:uid="{00000000-0004-0000-0000-000070010000}"/>
    <hyperlink ref="BC175" r:id="rId368" xr:uid="{00000000-0004-0000-0000-000071010000}"/>
    <hyperlink ref="BA176" r:id="rId369" xr:uid="{00000000-0004-0000-0000-000072010000}"/>
    <hyperlink ref="BC176" r:id="rId370" xr:uid="{00000000-0004-0000-0000-000073010000}"/>
    <hyperlink ref="BA177" r:id="rId371" xr:uid="{00000000-0004-0000-0000-000074010000}"/>
    <hyperlink ref="BC177" r:id="rId372" xr:uid="{00000000-0004-0000-0000-000075010000}"/>
    <hyperlink ref="BA178" r:id="rId373" xr:uid="{00000000-0004-0000-0000-000076010000}"/>
    <hyperlink ref="BC178" r:id="rId374" xr:uid="{00000000-0004-0000-0000-000077010000}"/>
    <hyperlink ref="BA179" r:id="rId375" xr:uid="{00000000-0004-0000-0000-000078010000}"/>
    <hyperlink ref="BC179" r:id="rId376" xr:uid="{00000000-0004-0000-0000-000079010000}"/>
    <hyperlink ref="BA180" r:id="rId377" xr:uid="{00000000-0004-0000-0000-00007A010000}"/>
    <hyperlink ref="BC180" r:id="rId378" xr:uid="{00000000-0004-0000-0000-00007B010000}"/>
    <hyperlink ref="BA181" r:id="rId379" xr:uid="{00000000-0004-0000-0000-00007C010000}"/>
    <hyperlink ref="BC181" r:id="rId380" xr:uid="{00000000-0004-0000-0000-00007D010000}"/>
    <hyperlink ref="BA182" r:id="rId381" xr:uid="{00000000-0004-0000-0000-00007E010000}"/>
    <hyperlink ref="BC182" r:id="rId382" xr:uid="{00000000-0004-0000-0000-00007F010000}"/>
    <hyperlink ref="BA183" r:id="rId383" xr:uid="{00000000-0004-0000-0000-000080010000}"/>
    <hyperlink ref="BC183" r:id="rId384" xr:uid="{00000000-0004-0000-0000-000081010000}"/>
    <hyperlink ref="BA184" r:id="rId385" xr:uid="{00000000-0004-0000-0000-000084010000}"/>
    <hyperlink ref="BC184" r:id="rId386" xr:uid="{00000000-0004-0000-0000-000085010000}"/>
    <hyperlink ref="BA185" r:id="rId387" xr:uid="{00000000-0004-0000-0000-000086010000}"/>
    <hyperlink ref="BC185" r:id="rId388" xr:uid="{00000000-0004-0000-0000-000087010000}"/>
    <hyperlink ref="BA186" r:id="rId389" xr:uid="{00000000-0004-0000-0000-000088010000}"/>
    <hyperlink ref="BC186" r:id="rId390" xr:uid="{00000000-0004-0000-0000-000089010000}"/>
    <hyperlink ref="BA187" r:id="rId391" xr:uid="{00000000-0004-0000-0000-00008A010000}"/>
    <hyperlink ref="BC187" r:id="rId392" xr:uid="{00000000-0004-0000-0000-00008B010000}"/>
    <hyperlink ref="BA188" r:id="rId393" xr:uid="{00000000-0004-0000-0000-00008C010000}"/>
    <hyperlink ref="BC188" r:id="rId394" xr:uid="{00000000-0004-0000-0000-00008D010000}"/>
    <hyperlink ref="BA189" r:id="rId395" xr:uid="{00000000-0004-0000-0000-00008E010000}"/>
    <hyperlink ref="BC189" r:id="rId396" xr:uid="{00000000-0004-0000-0000-00008F010000}"/>
    <hyperlink ref="BA190" r:id="rId397" xr:uid="{00000000-0004-0000-0000-000090010000}"/>
    <hyperlink ref="BC190" r:id="rId398" xr:uid="{00000000-0004-0000-0000-000091010000}"/>
    <hyperlink ref="BA191" r:id="rId399" xr:uid="{00000000-0004-0000-0000-000092010000}"/>
    <hyperlink ref="BC191" r:id="rId400" xr:uid="{00000000-0004-0000-0000-000093010000}"/>
    <hyperlink ref="BA192" r:id="rId401" xr:uid="{00000000-0004-0000-0000-000094010000}"/>
    <hyperlink ref="BC192" r:id="rId402" xr:uid="{00000000-0004-0000-0000-000095010000}"/>
    <hyperlink ref="BA193" r:id="rId403" xr:uid="{00000000-0004-0000-0000-000096010000}"/>
    <hyperlink ref="BC193" r:id="rId404" xr:uid="{00000000-0004-0000-0000-000097010000}"/>
    <hyperlink ref="BA194" r:id="rId405" xr:uid="{00000000-0004-0000-0000-000098010000}"/>
    <hyperlink ref="BC194" r:id="rId406" xr:uid="{00000000-0004-0000-0000-000099010000}"/>
    <hyperlink ref="BA195" r:id="rId407" xr:uid="{00000000-0004-0000-0000-00009A010000}"/>
    <hyperlink ref="BC195" r:id="rId408" xr:uid="{00000000-0004-0000-0000-00009B010000}"/>
    <hyperlink ref="BA196" r:id="rId409" xr:uid="{00000000-0004-0000-0000-00009C010000}"/>
    <hyperlink ref="BC196" r:id="rId410" xr:uid="{00000000-0004-0000-0000-00009D010000}"/>
    <hyperlink ref="BA197" r:id="rId411" xr:uid="{00000000-0004-0000-0000-00009E010000}"/>
    <hyperlink ref="BC197" r:id="rId412" xr:uid="{00000000-0004-0000-0000-00009F010000}"/>
    <hyperlink ref="BA198" r:id="rId413" xr:uid="{00000000-0004-0000-0000-0000A0010000}"/>
    <hyperlink ref="BC198" r:id="rId414" xr:uid="{00000000-0004-0000-0000-0000A1010000}"/>
    <hyperlink ref="BA199" r:id="rId415" xr:uid="{00000000-0004-0000-0000-0000A2010000}"/>
    <hyperlink ref="BC199" r:id="rId416" xr:uid="{00000000-0004-0000-0000-0000A3010000}"/>
    <hyperlink ref="BA200" r:id="rId417" xr:uid="{00000000-0004-0000-0000-0000A4010000}"/>
    <hyperlink ref="BC200" r:id="rId418" xr:uid="{00000000-0004-0000-0000-0000A5010000}"/>
    <hyperlink ref="BA201" r:id="rId419" xr:uid="{00000000-0004-0000-0000-0000A6010000}"/>
    <hyperlink ref="BC201" r:id="rId420" xr:uid="{00000000-0004-0000-0000-0000A7010000}"/>
    <hyperlink ref="BA202" r:id="rId421" xr:uid="{00000000-0004-0000-0000-0000A8010000}"/>
    <hyperlink ref="BC202" r:id="rId422" xr:uid="{00000000-0004-0000-0000-0000A9010000}"/>
    <hyperlink ref="BA203" r:id="rId423" xr:uid="{00000000-0004-0000-0000-0000AA010000}"/>
    <hyperlink ref="BC203" r:id="rId424" xr:uid="{00000000-0004-0000-0000-0000AB010000}"/>
    <hyperlink ref="BA204" r:id="rId425" xr:uid="{00000000-0004-0000-0000-0000AC010000}"/>
    <hyperlink ref="BC204" r:id="rId426" xr:uid="{00000000-0004-0000-0000-0000AD010000}"/>
    <hyperlink ref="BA205" r:id="rId427" xr:uid="{00000000-0004-0000-0000-0000AE010000}"/>
    <hyperlink ref="BC205" r:id="rId428" xr:uid="{00000000-0004-0000-0000-0000AF010000}"/>
    <hyperlink ref="BA206" r:id="rId429" xr:uid="{00000000-0004-0000-0000-0000B0010000}"/>
    <hyperlink ref="BC206" r:id="rId430" xr:uid="{00000000-0004-0000-0000-0000B1010000}"/>
    <hyperlink ref="BA207" r:id="rId431" xr:uid="{00000000-0004-0000-0000-0000B2010000}"/>
    <hyperlink ref="BC207" r:id="rId432" xr:uid="{00000000-0004-0000-0000-0000B3010000}"/>
    <hyperlink ref="BA208" r:id="rId433" xr:uid="{00000000-0004-0000-0000-0000B4010000}"/>
    <hyperlink ref="BC208" r:id="rId434" xr:uid="{00000000-0004-0000-0000-0000B5010000}"/>
    <hyperlink ref="BA209" r:id="rId435" xr:uid="{00000000-0004-0000-0000-0000B6010000}"/>
    <hyperlink ref="BC209" r:id="rId436" xr:uid="{00000000-0004-0000-0000-0000B7010000}"/>
    <hyperlink ref="BA210" r:id="rId437" xr:uid="{00000000-0004-0000-0000-0000B8010000}"/>
    <hyperlink ref="BC210" r:id="rId438" xr:uid="{00000000-0004-0000-0000-0000B9010000}"/>
    <hyperlink ref="BA211" r:id="rId439" xr:uid="{00000000-0004-0000-0000-0000BA010000}"/>
    <hyperlink ref="BC211" r:id="rId440" xr:uid="{00000000-0004-0000-0000-0000BB010000}"/>
    <hyperlink ref="BA212" r:id="rId441" xr:uid="{00000000-0004-0000-0000-0000BC010000}"/>
    <hyperlink ref="BC212" r:id="rId442" xr:uid="{00000000-0004-0000-0000-0000BD010000}"/>
    <hyperlink ref="BA213" r:id="rId443" xr:uid="{00000000-0004-0000-0000-0000BE010000}"/>
    <hyperlink ref="BC213" r:id="rId444" xr:uid="{00000000-0004-0000-0000-0000BF010000}"/>
    <hyperlink ref="BA214" r:id="rId445" xr:uid="{00000000-0004-0000-0000-0000C0010000}"/>
    <hyperlink ref="BC214" r:id="rId446" xr:uid="{00000000-0004-0000-0000-0000C1010000}"/>
    <hyperlink ref="BA215" r:id="rId447" xr:uid="{00000000-0004-0000-0000-0000C2010000}"/>
    <hyperlink ref="BC215" r:id="rId448" xr:uid="{00000000-0004-0000-0000-0000C3010000}"/>
    <hyperlink ref="BA216" r:id="rId449" xr:uid="{00000000-0004-0000-0000-0000C4010000}"/>
    <hyperlink ref="BC216" r:id="rId450" xr:uid="{00000000-0004-0000-0000-0000C5010000}"/>
    <hyperlink ref="BA217" r:id="rId451" xr:uid="{00000000-0004-0000-0000-0000C6010000}"/>
    <hyperlink ref="BC217" r:id="rId452" xr:uid="{00000000-0004-0000-0000-0000C7010000}"/>
    <hyperlink ref="BE217" r:id="rId453" xr:uid="{00000000-0004-0000-0000-0000C8010000}"/>
    <hyperlink ref="BG217" r:id="rId454" xr:uid="{00000000-0004-0000-0000-0000C9010000}"/>
    <hyperlink ref="BA218" r:id="rId455" xr:uid="{00000000-0004-0000-0000-0000CA010000}"/>
    <hyperlink ref="BC218" r:id="rId456" xr:uid="{00000000-0004-0000-0000-0000CB010000}"/>
    <hyperlink ref="BA219" r:id="rId457" xr:uid="{00000000-0004-0000-0000-0000CC010000}"/>
    <hyperlink ref="BC219" r:id="rId458" xr:uid="{00000000-0004-0000-0000-0000CD010000}"/>
    <hyperlink ref="BA220" r:id="rId459" xr:uid="{00000000-0004-0000-0000-0000CE010000}"/>
    <hyperlink ref="BC220" r:id="rId460" xr:uid="{00000000-0004-0000-0000-0000CF010000}"/>
    <hyperlink ref="BA221" r:id="rId461" xr:uid="{00000000-0004-0000-0000-0000D0010000}"/>
    <hyperlink ref="BC221" r:id="rId462" xr:uid="{00000000-0004-0000-0000-0000D1010000}"/>
    <hyperlink ref="BA222" r:id="rId463" xr:uid="{00000000-0004-0000-0000-0000D2010000}"/>
    <hyperlink ref="BC222" r:id="rId464" xr:uid="{00000000-0004-0000-0000-0000D3010000}"/>
    <hyperlink ref="BA223" r:id="rId465" xr:uid="{00000000-0004-0000-0000-0000D8010000}"/>
    <hyperlink ref="BC223" r:id="rId466" xr:uid="{00000000-0004-0000-0000-0000D9010000}"/>
    <hyperlink ref="BA224" r:id="rId467" xr:uid="{00000000-0004-0000-0000-0000DA010000}"/>
    <hyperlink ref="BC224" r:id="rId468" xr:uid="{00000000-0004-0000-0000-0000DB010000}"/>
    <hyperlink ref="BA225" r:id="rId469" xr:uid="{00000000-0004-0000-0000-0000DC010000}"/>
    <hyperlink ref="BC225" r:id="rId470" xr:uid="{00000000-0004-0000-0000-0000DD010000}"/>
    <hyperlink ref="BA226" r:id="rId471" xr:uid="{00000000-0004-0000-0000-0000DE010000}"/>
    <hyperlink ref="BC226" r:id="rId472" xr:uid="{00000000-0004-0000-0000-0000DF010000}"/>
    <hyperlink ref="BA227" r:id="rId473" xr:uid="{00000000-0004-0000-0000-0000E0010000}"/>
    <hyperlink ref="BC227" r:id="rId474" xr:uid="{00000000-0004-0000-0000-0000E1010000}"/>
    <hyperlink ref="BA228" r:id="rId475" xr:uid="{00000000-0004-0000-0000-0000E2010000}"/>
    <hyperlink ref="BC228" r:id="rId476" xr:uid="{00000000-0004-0000-0000-0000E3010000}"/>
    <hyperlink ref="BA229" r:id="rId477" xr:uid="{00000000-0004-0000-0000-0000E4010000}"/>
    <hyperlink ref="BC229" r:id="rId478" xr:uid="{00000000-0004-0000-0000-0000E5010000}"/>
    <hyperlink ref="BA230" r:id="rId479" xr:uid="{00000000-0004-0000-0000-0000E6010000}"/>
    <hyperlink ref="BC230" r:id="rId480" xr:uid="{00000000-0004-0000-0000-0000E7010000}"/>
    <hyperlink ref="BA231" r:id="rId481" xr:uid="{00000000-0004-0000-0000-0000E8010000}"/>
    <hyperlink ref="BC231" r:id="rId482" xr:uid="{00000000-0004-0000-0000-0000E9010000}"/>
    <hyperlink ref="BA232" r:id="rId483" xr:uid="{00000000-0004-0000-0000-0000EA010000}"/>
    <hyperlink ref="BC232" r:id="rId484" xr:uid="{00000000-0004-0000-0000-0000EB010000}"/>
    <hyperlink ref="BA233" r:id="rId485" xr:uid="{00000000-0004-0000-0000-0000EC010000}"/>
    <hyperlink ref="BC233" r:id="rId486" xr:uid="{00000000-0004-0000-0000-0000ED010000}"/>
    <hyperlink ref="BA234" r:id="rId487" xr:uid="{00000000-0004-0000-0000-0000EE010000}"/>
    <hyperlink ref="BC234" r:id="rId488" xr:uid="{00000000-0004-0000-0000-0000EF010000}"/>
    <hyperlink ref="BA235" r:id="rId489" xr:uid="{00000000-0004-0000-0000-0000F0010000}"/>
    <hyperlink ref="BC235" r:id="rId490" xr:uid="{00000000-0004-0000-0000-0000F1010000}"/>
    <hyperlink ref="BA236" r:id="rId491" xr:uid="{00000000-0004-0000-0000-0000F2010000}"/>
    <hyperlink ref="BC236" r:id="rId492" xr:uid="{00000000-0004-0000-0000-0000F3010000}"/>
    <hyperlink ref="BA237" r:id="rId493" xr:uid="{00000000-0004-0000-0000-0000F4010000}"/>
    <hyperlink ref="BC237" r:id="rId494" xr:uid="{00000000-0004-0000-0000-0000F5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572E-ADB5-4DA7-9FFD-9381AA277AF1}">
  <dimension ref="A1:F13"/>
  <sheetViews>
    <sheetView workbookViewId="0">
      <selection sqref="A1:XFD1048576"/>
    </sheetView>
  </sheetViews>
  <sheetFormatPr defaultRowHeight="14.25" x14ac:dyDescent="0.45"/>
  <cols>
    <col min="2" max="2" width="68.796875" bestFit="1" customWidth="1"/>
    <col min="5" max="5" width="13" customWidth="1"/>
    <col min="6" max="6" width="10.46484375" bestFit="1" customWidth="1"/>
  </cols>
  <sheetData>
    <row r="1" spans="1:6" x14ac:dyDescent="0.45">
      <c r="A1" s="48" t="s">
        <v>1573</v>
      </c>
      <c r="B1" s="48"/>
      <c r="C1" s="48"/>
      <c r="D1" s="48"/>
      <c r="E1" s="48"/>
      <c r="F1" s="48"/>
    </row>
    <row r="2" spans="1:6" x14ac:dyDescent="0.45">
      <c r="A2" t="s">
        <v>1574</v>
      </c>
      <c r="B2" t="s">
        <v>1575</v>
      </c>
      <c r="C2" t="s">
        <v>1576</v>
      </c>
      <c r="D2" t="s">
        <v>1577</v>
      </c>
      <c r="E2" t="s">
        <v>1578</v>
      </c>
      <c r="F2" t="s">
        <v>1579</v>
      </c>
    </row>
    <row r="3" spans="1:6" x14ac:dyDescent="0.45">
      <c r="A3">
        <v>1</v>
      </c>
      <c r="B3" t="s">
        <v>1580</v>
      </c>
      <c r="C3" t="s">
        <v>1581</v>
      </c>
      <c r="D3">
        <v>2700</v>
      </c>
      <c r="E3">
        <v>1</v>
      </c>
      <c r="F3">
        <f>E3*D3</f>
        <v>2700</v>
      </c>
    </row>
    <row r="4" spans="1:6" x14ac:dyDescent="0.45">
      <c r="A4">
        <v>2</v>
      </c>
      <c r="B4" t="s">
        <v>1582</v>
      </c>
      <c r="C4" t="s">
        <v>1583</v>
      </c>
      <c r="D4">
        <v>1300</v>
      </c>
      <c r="E4">
        <v>14</v>
      </c>
      <c r="F4">
        <f t="shared" ref="F4:F12" si="0">E4*D4</f>
        <v>18200</v>
      </c>
    </row>
    <row r="5" spans="1:6" x14ac:dyDescent="0.45">
      <c r="A5">
        <v>3</v>
      </c>
      <c r="B5" t="s">
        <v>1584</v>
      </c>
      <c r="C5" t="s">
        <v>1583</v>
      </c>
      <c r="D5">
        <v>1200</v>
      </c>
      <c r="E5">
        <v>15</v>
      </c>
      <c r="F5">
        <f t="shared" si="0"/>
        <v>18000</v>
      </c>
    </row>
    <row r="6" spans="1:6" x14ac:dyDescent="0.45">
      <c r="A6">
        <v>4</v>
      </c>
      <c r="B6" t="s">
        <v>1585</v>
      </c>
      <c r="C6" t="s">
        <v>1586</v>
      </c>
      <c r="D6">
        <v>1700</v>
      </c>
      <c r="E6">
        <v>25</v>
      </c>
      <c r="F6">
        <f t="shared" si="0"/>
        <v>42500</v>
      </c>
    </row>
    <row r="7" spans="1:6" x14ac:dyDescent="0.45">
      <c r="A7">
        <v>5</v>
      </c>
      <c r="B7" t="s">
        <v>1587</v>
      </c>
      <c r="C7" t="s">
        <v>1581</v>
      </c>
      <c r="D7">
        <v>400</v>
      </c>
      <c r="E7">
        <v>5.5</v>
      </c>
      <c r="F7">
        <f t="shared" si="0"/>
        <v>2200</v>
      </c>
    </row>
    <row r="8" spans="1:6" x14ac:dyDescent="0.45">
      <c r="A8">
        <v>6</v>
      </c>
      <c r="B8" t="s">
        <v>1588</v>
      </c>
      <c r="C8" t="s">
        <v>1581</v>
      </c>
      <c r="D8">
        <v>600</v>
      </c>
      <c r="E8">
        <v>46</v>
      </c>
      <c r="F8">
        <f t="shared" si="0"/>
        <v>27600</v>
      </c>
    </row>
    <row r="9" spans="1:6" x14ac:dyDescent="0.45">
      <c r="A9">
        <v>7</v>
      </c>
      <c r="B9" t="s">
        <v>1589</v>
      </c>
      <c r="C9" t="s">
        <v>1590</v>
      </c>
      <c r="D9">
        <v>400</v>
      </c>
      <c r="E9">
        <v>4</v>
      </c>
      <c r="F9">
        <f t="shared" si="0"/>
        <v>1600</v>
      </c>
    </row>
    <row r="10" spans="1:6" x14ac:dyDescent="0.45">
      <c r="A10">
        <v>8</v>
      </c>
      <c r="B10" t="s">
        <v>1591</v>
      </c>
      <c r="C10" t="s">
        <v>1592</v>
      </c>
      <c r="D10">
        <v>20</v>
      </c>
      <c r="E10">
        <v>115</v>
      </c>
      <c r="F10">
        <f t="shared" si="0"/>
        <v>2300</v>
      </c>
    </row>
    <row r="11" spans="1:6" x14ac:dyDescent="0.45">
      <c r="A11">
        <v>9</v>
      </c>
      <c r="B11" t="s">
        <v>1593</v>
      </c>
      <c r="C11" t="s">
        <v>1583</v>
      </c>
      <c r="D11">
        <v>500</v>
      </c>
      <c r="E11">
        <v>180</v>
      </c>
      <c r="F11">
        <f t="shared" si="0"/>
        <v>90000</v>
      </c>
    </row>
    <row r="12" spans="1:6" x14ac:dyDescent="0.45">
      <c r="A12">
        <v>10</v>
      </c>
      <c r="B12" t="s">
        <v>1594</v>
      </c>
      <c r="C12" t="s">
        <v>1595</v>
      </c>
      <c r="D12">
        <v>1</v>
      </c>
      <c r="E12">
        <v>10000</v>
      </c>
      <c r="F12">
        <f t="shared" si="0"/>
        <v>10000</v>
      </c>
    </row>
    <row r="13" spans="1:6" x14ac:dyDescent="0.45">
      <c r="A13">
        <v>11</v>
      </c>
      <c r="B13" s="49" t="s">
        <v>1596</v>
      </c>
      <c r="F13" s="49">
        <f>SUM(F3:F12)</f>
        <v>215100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2C7E-C15F-4F36-921B-F6F3A8ED6063}">
  <dimension ref="A1:B7"/>
  <sheetViews>
    <sheetView tabSelected="1" workbookViewId="0">
      <selection activeCell="D18" sqref="D18"/>
    </sheetView>
  </sheetViews>
  <sheetFormatPr defaultRowHeight="14.25" x14ac:dyDescent="0.45"/>
  <cols>
    <col min="1" max="1" width="19.796875" customWidth="1"/>
    <col min="2" max="2" width="27.73046875" customWidth="1"/>
  </cols>
  <sheetData>
    <row r="1" spans="1:2" x14ac:dyDescent="0.45">
      <c r="A1" s="47" t="s">
        <v>1571</v>
      </c>
      <c r="B1" s="47"/>
    </row>
    <row r="2" spans="1:2" x14ac:dyDescent="0.45">
      <c r="A2" s="43">
        <v>1616948</v>
      </c>
      <c r="B2" s="46" t="s">
        <v>1566</v>
      </c>
    </row>
    <row r="3" spans="1:2" x14ac:dyDescent="0.45">
      <c r="A3" s="43">
        <v>19226600</v>
      </c>
      <c r="B3" s="46" t="s">
        <v>1569</v>
      </c>
    </row>
    <row r="4" spans="1:2" x14ac:dyDescent="0.45">
      <c r="A4" s="43">
        <v>115100</v>
      </c>
      <c r="B4" s="46" t="s">
        <v>1567</v>
      </c>
    </row>
    <row r="5" spans="1:2" x14ac:dyDescent="0.45">
      <c r="A5" s="43">
        <v>10000</v>
      </c>
      <c r="B5" s="46" t="s">
        <v>1568</v>
      </c>
    </row>
    <row r="6" spans="1:2" x14ac:dyDescent="0.45">
      <c r="A6" s="43">
        <v>90000</v>
      </c>
      <c r="B6" s="46" t="s">
        <v>1572</v>
      </c>
    </row>
    <row r="7" spans="1:2" x14ac:dyDescent="0.45">
      <c r="A7" s="44">
        <f>SUM(A2:A6)</f>
        <v>21058648</v>
      </c>
      <c r="B7" s="45" t="s">
        <v>1570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تقييم أولي للأبنية في مخيم ا...</vt:lpstr>
      <vt:lpstr>صرف صحي ومياه وزفت</vt:lpstr>
      <vt:lpstr>التكلفة الاجمالية للقطاع الاول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Mohamad Khanji</cp:lastModifiedBy>
  <dcterms:created xsi:type="dcterms:W3CDTF">2025-06-04T13:52:39Z</dcterms:created>
  <dcterms:modified xsi:type="dcterms:W3CDTF">2025-06-04T18:24:59Z</dcterms:modified>
</cp:coreProperties>
</file>