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"/>
    </mc:Choice>
  </mc:AlternateContent>
  <bookViews>
    <workbookView xWindow="105" yWindow="75" windowWidth="18570" windowHeight="8880"/>
  </bookViews>
  <sheets>
    <sheet name="Number" sheetId="1" r:id="rId1"/>
    <sheet name="Type" sheetId="2" r:id="rId2"/>
  </sheets>
  <definedNames>
    <definedName name="_xlnm._FilterDatabase" localSheetId="0" hidden="1">Number!$A$1:$F$523</definedName>
  </definedNames>
  <calcPr calcId="162913"/>
</workbook>
</file>

<file path=xl/calcChain.xml><?xml version="1.0" encoding="utf-8"?>
<calcChain xmlns="http://schemas.openxmlformats.org/spreadsheetml/2006/main">
  <c r="G298" i="1" l="1"/>
  <c r="G304" i="1"/>
  <c r="G310" i="1"/>
  <c r="G316" i="1"/>
  <c r="G322" i="1"/>
  <c r="G328" i="1"/>
  <c r="G334" i="1"/>
  <c r="G340" i="1"/>
  <c r="G346" i="1"/>
  <c r="G348" i="1"/>
  <c r="G354" i="1"/>
  <c r="G360" i="1"/>
  <c r="G366" i="1"/>
  <c r="G372" i="1"/>
  <c r="G378" i="1"/>
  <c r="G384" i="1"/>
  <c r="G390" i="1"/>
  <c r="G396" i="1"/>
  <c r="G402" i="1"/>
  <c r="G404" i="1"/>
  <c r="G410" i="1"/>
  <c r="G416" i="1"/>
  <c r="G422" i="1"/>
  <c r="G428" i="1"/>
  <c r="G434" i="1"/>
  <c r="G440" i="1"/>
  <c r="G446" i="1"/>
  <c r="G452" i="1"/>
  <c r="G458" i="1"/>
  <c r="G460" i="1"/>
  <c r="G466" i="1"/>
  <c r="G472" i="1"/>
  <c r="G479" i="1"/>
  <c r="G486" i="1"/>
  <c r="G493" i="1"/>
  <c r="G500" i="1"/>
  <c r="G507" i="1"/>
  <c r="G514" i="1"/>
  <c r="G521" i="1"/>
  <c r="G523" i="1"/>
  <c r="G155" i="1"/>
  <c r="G160" i="1"/>
  <c r="G165" i="1"/>
  <c r="G169" i="1"/>
  <c r="G174" i="1"/>
  <c r="G179" i="1"/>
  <c r="G183" i="1"/>
  <c r="G188" i="1"/>
  <c r="G193" i="1"/>
  <c r="G194" i="1"/>
  <c r="G199" i="1"/>
  <c r="G204" i="1"/>
  <c r="G209" i="1"/>
  <c r="G214" i="1"/>
  <c r="G219" i="1"/>
  <c r="G224" i="1"/>
  <c r="G229" i="1"/>
  <c r="G234" i="1"/>
  <c r="G239" i="1"/>
  <c r="G240" i="1"/>
  <c r="G245" i="1"/>
  <c r="G250" i="1"/>
  <c r="G255" i="1"/>
  <c r="G261" i="1"/>
  <c r="G267" i="1"/>
  <c r="G273" i="1"/>
  <c r="G279" i="1"/>
  <c r="G285" i="1"/>
  <c r="G291" i="1"/>
  <c r="G292" i="1"/>
  <c r="G91" i="1"/>
  <c r="G98" i="1"/>
  <c r="G105" i="1"/>
  <c r="G112" i="1"/>
  <c r="G119" i="1"/>
  <c r="G126" i="1"/>
  <c r="G133" i="1"/>
  <c r="G140" i="1"/>
  <c r="G149" i="1"/>
  <c r="G150" i="1"/>
  <c r="G5" i="1"/>
  <c r="G8" i="1"/>
  <c r="G11" i="1"/>
  <c r="G15" i="1"/>
  <c r="G19" i="1"/>
  <c r="G23" i="1"/>
  <c r="G28" i="1"/>
  <c r="G33" i="1"/>
  <c r="G34" i="1"/>
  <c r="G39" i="1"/>
  <c r="G44" i="1"/>
  <c r="G49" i="1"/>
  <c r="G54" i="1"/>
  <c r="G59" i="1"/>
  <c r="G64" i="1"/>
  <c r="G70" i="1"/>
  <c r="G76" i="1"/>
  <c r="G83" i="1"/>
  <c r="G84" i="1"/>
  <c r="G2" i="1"/>
  <c r="F165" i="1" l="1"/>
  <c r="F160" i="1"/>
  <c r="F155" i="1"/>
  <c r="F5" i="1" l="1"/>
  <c r="E525" i="1" l="1"/>
  <c r="F521" i="1"/>
  <c r="F514" i="1"/>
  <c r="F507" i="1"/>
  <c r="F500" i="1"/>
  <c r="F493" i="1"/>
  <c r="F486" i="1"/>
  <c r="F479" i="1"/>
  <c r="F472" i="1"/>
  <c r="F466" i="1"/>
  <c r="F458" i="1"/>
  <c r="F452" i="1"/>
  <c r="F446" i="1"/>
  <c r="F440" i="1"/>
  <c r="F434" i="1"/>
  <c r="F428" i="1"/>
  <c r="F422" i="1"/>
  <c r="F416" i="1"/>
  <c r="F410" i="1"/>
  <c r="F402" i="1"/>
  <c r="F396" i="1"/>
  <c r="F390" i="1"/>
  <c r="F384" i="1"/>
  <c r="F378" i="1"/>
  <c r="F372" i="1"/>
  <c r="F366" i="1"/>
  <c r="F360" i="1"/>
  <c r="F354" i="1"/>
  <c r="F346" i="1"/>
  <c r="F340" i="1"/>
  <c r="F334" i="1"/>
  <c r="F328" i="1"/>
  <c r="F322" i="1"/>
  <c r="F316" i="1"/>
  <c r="F310" i="1"/>
  <c r="F304" i="1"/>
  <c r="F298" i="1"/>
  <c r="F291" i="1"/>
  <c r="F285" i="1"/>
  <c r="F279" i="1"/>
  <c r="F273" i="1"/>
  <c r="F267" i="1"/>
  <c r="F261" i="1"/>
  <c r="F255" i="1"/>
  <c r="F250" i="1"/>
  <c r="F245" i="1"/>
  <c r="F239" i="1"/>
  <c r="F234" i="1"/>
  <c r="F229" i="1"/>
  <c r="F224" i="1"/>
  <c r="F219" i="1"/>
  <c r="F214" i="1"/>
  <c r="F209" i="1"/>
  <c r="F204" i="1"/>
  <c r="F199" i="1"/>
  <c r="F193" i="1"/>
  <c r="F188" i="1"/>
  <c r="F183" i="1"/>
  <c r="F179" i="1"/>
  <c r="F174" i="1"/>
  <c r="F169" i="1"/>
  <c r="F149" i="1"/>
  <c r="F140" i="1"/>
  <c r="F133" i="1"/>
  <c r="F126" i="1"/>
  <c r="F119" i="1"/>
  <c r="F112" i="1"/>
  <c r="F105" i="1"/>
  <c r="F98" i="1"/>
  <c r="F91" i="1"/>
  <c r="F83" i="1"/>
  <c r="F76" i="1"/>
  <c r="F70" i="1"/>
  <c r="F64" i="1"/>
  <c r="F59" i="1"/>
  <c r="F54" i="1"/>
  <c r="F49" i="1"/>
  <c r="F44" i="1"/>
  <c r="F39" i="1"/>
  <c r="F33" i="1"/>
  <c r="F28" i="1"/>
  <c r="F23" i="1"/>
  <c r="F19" i="1"/>
  <c r="F15" i="1"/>
  <c r="F11" i="1"/>
  <c r="F8" i="1"/>
  <c r="F2" i="1"/>
  <c r="F525" i="1" l="1"/>
</calcChain>
</file>

<file path=xl/sharedStrings.xml><?xml version="1.0" encoding="utf-8"?>
<sst xmlns="http://schemas.openxmlformats.org/spreadsheetml/2006/main" count="1249" uniqueCount="218">
  <si>
    <t>小灰人</t>
  </si>
  <si>
    <t>地底人</t>
  </si>
  <si>
    <t>绿人</t>
  </si>
  <si>
    <t>虫恐龙</t>
  </si>
  <si>
    <t>波波</t>
  </si>
  <si>
    <t>恶魔</t>
  </si>
  <si>
    <t>蝙蝠</t>
  </si>
  <si>
    <t>天使</t>
  </si>
  <si>
    <t>number</t>
    <phoneticPr fontId="1" type="noConversion"/>
  </si>
  <si>
    <t>强化绿人</t>
  </si>
  <si>
    <t>强化虫恐龙</t>
  </si>
  <si>
    <t>强化波波</t>
  </si>
  <si>
    <t>强化恶魔</t>
  </si>
  <si>
    <t>不明兔子</t>
  </si>
  <si>
    <t>强化不明兔子</t>
  </si>
  <si>
    <t>强化蝙蝠</t>
  </si>
  <si>
    <t>强化天使</t>
  </si>
  <si>
    <t>章鱼博士</t>
  </si>
  <si>
    <t>UFO-猎人</t>
  </si>
  <si>
    <t>wave</t>
    <phoneticPr fontId="1" type="noConversion"/>
  </si>
  <si>
    <t>绿人</t>
    <phoneticPr fontId="1" type="noConversion"/>
  </si>
  <si>
    <t>subrosian</t>
  </si>
  <si>
    <t>greys</t>
  </si>
  <si>
    <t>greens</t>
  </si>
  <si>
    <t>GREENS</t>
  </si>
  <si>
    <t>insectosaurus</t>
  </si>
  <si>
    <t>INSECTOSAURUS</t>
  </si>
  <si>
    <t>bobo</t>
  </si>
  <si>
    <t>BOBO</t>
  </si>
  <si>
    <t>demon</t>
  </si>
  <si>
    <t>DEMON</t>
  </si>
  <si>
    <t>bat</t>
  </si>
  <si>
    <t>BAT</t>
  </si>
  <si>
    <t>angel</t>
  </si>
  <si>
    <t>ANGEL</t>
  </si>
  <si>
    <t>doctor_octopus</t>
  </si>
  <si>
    <t>ufo_hunter</t>
  </si>
  <si>
    <t>（全程无玩家中途加入)</t>
    <phoneticPr fontId="1" type="noConversion"/>
  </si>
  <si>
    <t xml:space="preserve">The best record of a personal lv1000 player nowadays </t>
    <phoneticPr fontId="1" type="noConversion"/>
  </si>
  <si>
    <t>Since 2023/3/31 when Aliens Attack has been modified</t>
    <phoneticPr fontId="1" type="noConversion"/>
  </si>
  <si>
    <t>自从2023/3/31异星入侵被改版以来</t>
    <phoneticPr fontId="1" type="noConversion"/>
  </si>
  <si>
    <t>现存个人满级玩家的最佳记录</t>
    <phoneticPr fontId="1" type="noConversion"/>
  </si>
  <si>
    <t>sum</t>
    <phoneticPr fontId="1" type="noConversion"/>
  </si>
  <si>
    <t>TOTAL</t>
    <phoneticPr fontId="1" type="noConversion"/>
  </si>
  <si>
    <t>总计</t>
    <phoneticPr fontId="1" type="noConversion"/>
  </si>
  <si>
    <t>(Without any player joining the match entirely)</t>
    <phoneticPr fontId="1" type="noConversion"/>
  </si>
  <si>
    <t>greys</t>
    <phoneticPr fontId="1" type="noConversion"/>
  </si>
  <si>
    <t>insectosaurus</t>
    <phoneticPr fontId="1" type="noConversion"/>
  </si>
  <si>
    <t>ufo_hunter×1</t>
  </si>
  <si>
    <t>greys×15</t>
    <phoneticPr fontId="1" type="noConversion"/>
  </si>
  <si>
    <t>greens×5, greys×10, subrosian×25</t>
    <phoneticPr fontId="1" type="noConversion"/>
  </si>
  <si>
    <t>doctor_octopus×1</t>
    <phoneticPr fontId="1" type="noConversion"/>
  </si>
  <si>
    <t>insect×10, greens×5, greys×5, subrosian×25</t>
  </si>
  <si>
    <t>bobo×10, insect×10, greens×5, greys×5, subrosian×25</t>
    <phoneticPr fontId="1" type="noConversion"/>
  </si>
  <si>
    <t>bat×12, insect×10, greens×5, greys×5, subrosian×25</t>
    <phoneticPr fontId="1" type="noConversion"/>
  </si>
  <si>
    <t>bat×6, bobo×5, insect×5, greens×5, greys×5, subrosian×25</t>
    <phoneticPr fontId="1" type="noConversion"/>
  </si>
  <si>
    <t>demon×10, bat×12, bobo×5, insect×10, greens×5, greys×5, subrosian×25</t>
    <phoneticPr fontId="1" type="noConversion"/>
  </si>
  <si>
    <t>angel×6, bat×12, bobo×5, insect×10, greens×5, greys×5, subrosian×25</t>
    <phoneticPr fontId="1" type="noConversion"/>
  </si>
  <si>
    <t>doctor_octopus</t>
    <phoneticPr fontId="1" type="noConversion"/>
  </si>
  <si>
    <t>doctor_octopus×1</t>
    <phoneticPr fontId="1" type="noConversion"/>
  </si>
  <si>
    <t>demon×5, bobo×5, GREENS×10, greys×5, subrosian×25</t>
    <phoneticPr fontId="1" type="noConversion"/>
  </si>
  <si>
    <t>angel×3, bat×6, GREENS×10, greys×5, subrosian×25</t>
    <phoneticPr fontId="1" type="noConversion"/>
  </si>
  <si>
    <t>bat×6, bobo×5, INSECT×40, greys×5, subrosian×25</t>
    <phoneticPr fontId="1" type="noConversion"/>
  </si>
  <si>
    <t>bat×12, BOBO×20, insect×20, greys×5, subrosian×25</t>
    <phoneticPr fontId="1" type="noConversion"/>
  </si>
  <si>
    <t>demon×10, BOBO×20, greens×5, greys×5, subrosian×25</t>
    <phoneticPr fontId="1" type="noConversion"/>
  </si>
  <si>
    <t>angel×6, BAT×24, greens×5, greys×5, subrosian×25</t>
    <phoneticPr fontId="1" type="noConversion"/>
  </si>
  <si>
    <t>BAT×24, bobo×10, insect×20, greys×5, subrosian×25</t>
    <phoneticPr fontId="1" type="noConversion"/>
  </si>
  <si>
    <t>DEMON×20, bobo×10, greens×5, greys×5, subrosian×25</t>
    <phoneticPr fontId="1" type="noConversion"/>
  </si>
  <si>
    <t>DEMON×20, angel×6, bobo×10, greys×5, subrosian×25</t>
    <phoneticPr fontId="1" type="noConversion"/>
  </si>
  <si>
    <t>doctor_octopus</t>
    <phoneticPr fontId="1" type="noConversion"/>
  </si>
  <si>
    <t>ANGEL×12, bat×6, green×5, greys×10, subrosian×25</t>
    <phoneticPr fontId="1" type="noConversion"/>
  </si>
  <si>
    <t>DEMON×10, angel×6, bat×12, GREENS×5, greys×20, subrosian×25</t>
    <phoneticPr fontId="1" type="noConversion"/>
  </si>
  <si>
    <t>demon×10, ANGEL×12, bobo×10, greys×15, subrosian×25</t>
    <phoneticPr fontId="1" type="noConversion"/>
  </si>
  <si>
    <t>demon×10, BOBO×10, INSECT×20, greens×5, greys×20, subrosian×25</t>
    <phoneticPr fontId="1" type="noConversion"/>
  </si>
  <si>
    <t>ufo_hunter</t>
    <phoneticPr fontId="1" type="noConversion"/>
  </si>
  <si>
    <t>ufo_hunter</t>
    <phoneticPr fontId="1" type="noConversion"/>
  </si>
  <si>
    <t>ufo_hunter×1</t>
    <phoneticPr fontId="1" type="noConversion"/>
  </si>
  <si>
    <t>ANGEL×6, bat×12, bobo×10, INSECT×30, greys×10, subrosian×25</t>
    <phoneticPr fontId="1" type="noConversion"/>
  </si>
  <si>
    <t>angel×6, BAT×12, BOBO×15, insect×20, greys×30, subrosian×25</t>
    <phoneticPr fontId="1" type="noConversion"/>
  </si>
  <si>
    <t>doctor_octopus×1, ufo_hunter×1</t>
    <phoneticPr fontId="1" type="noConversion"/>
  </si>
  <si>
    <t>rab.bits×20, greys×10, subrosian×25</t>
  </si>
  <si>
    <t>rab.bits×10, greens×5, greys×5, subrosian×25</t>
  </si>
  <si>
    <t>rab.bits×10, insect×10, greys×10, subrosian×25</t>
  </si>
  <si>
    <t>rab.bits×10, insect×10, greens×5, greys×5, subrosian×25</t>
  </si>
  <si>
    <t>rab.bits×10, bobo×10, greens×5, greys×5, subrosian×25</t>
  </si>
  <si>
    <t>rab.bits×10, bobo×15, insect×10, greys×5, subrosian×25</t>
  </si>
  <si>
    <t>bat×12, rab.bits×10, greens×5, greys×5, subrosian×25</t>
  </si>
  <si>
    <t>bat×18, rab.bits×10, insect×10, greys×5, subrosian×25</t>
  </si>
  <si>
    <t>bat×6, rab.bits×5, bobo×5, greens×5, greys×5, subrosian×25</t>
  </si>
  <si>
    <t>bat×6, rab.bits×5, bobo×5, insect×5, greens×5, greys×5, subrosian×25</t>
  </si>
  <si>
    <t>demon×10, bat×12, rab.bits×10, insect×10, greens×5, greys×5, subrosian×25</t>
  </si>
  <si>
    <t>demon×10, bat×12, rab.bits×10, bobo×5, greens×5, greys×5, subrosian×25</t>
  </si>
  <si>
    <t>angel×1, rab.bits×10, bobo×5, insect×10, greens×5, greys×5, subrosian×25</t>
  </si>
  <si>
    <t>angel×6, bat×12, rab.bits×10, insect×10, greens×5, greys×5, subrosian×25</t>
  </si>
  <si>
    <t>angel×6, bat×12, rab.bits×10, bobo×5, greens×5, greys×5, subrosian×25</t>
  </si>
  <si>
    <t>demon×5, angel×6, bat×6, rab.bits×5, bobo×5, insect×5, greens×5, greys×5, subrosian×25</t>
  </si>
  <si>
    <t>INSECT×40, rab.bits×10, greens×5, subrosian×25</t>
  </si>
  <si>
    <t>demon×5, rab.bits×10, INSECT×40, greys×5, subrosian×25</t>
  </si>
  <si>
    <t>angel×6, BAT×24, rab.bits×20, greys×5, subrosian×25</t>
  </si>
  <si>
    <t>DEMON×20, rab.bits×20, insect×20, greys×5, subrosian×25</t>
  </si>
  <si>
    <t>ANGEL×12, rab.bits×20, insect×20, greys×10, subrosian×25</t>
  </si>
  <si>
    <t>BAT×12, rab.bits×20, INSECT×20, greens×5, greys×20, subrosian×25</t>
  </si>
  <si>
    <t>RAB.BITS×40, insect×10, greens×5, subrosian×25</t>
  </si>
  <si>
    <t>demon×5, RAB.BITS×40, insect×10, greys×5, subrosian×25</t>
  </si>
  <si>
    <t>angel×3, RAB.BITS×40, bat×6, greys×5, subrosian×25</t>
  </si>
  <si>
    <t>angel×6, RAB.BITS×20, bat×12, GREENS×5, greys×20, subrosian×25</t>
  </si>
  <si>
    <t>demon×10, RAB.BITS×30, bobo×10, INSECT×20, greys×25, subrosian×25</t>
  </si>
  <si>
    <t>angel×6, BAT×12, RAB.BITS×30, greens×5, greys×25, subrosian×25</t>
  </si>
  <si>
    <t>demon×10, ANGEL×6, RAB.BITS×30, bobo×10, greys×25, subrosian×25</t>
  </si>
  <si>
    <t>demon×10, RAB.BITS×20, BOBO×15, insect×20, greys×30, subrosian×25</t>
  </si>
  <si>
    <t>insect×20, greys×10, subrosian×25</t>
    <phoneticPr fontId="1" type="noConversion"/>
  </si>
  <si>
    <t>demon×1, rab.bits×10, bobo×5, insect×10, greens×5, greys×5, subrosian×25</t>
    <phoneticPr fontId="1" type="noConversion"/>
  </si>
  <si>
    <t>rab.bits×10, GREENS×10, insect×10, greys×5, subrosian×25</t>
    <phoneticPr fontId="1" type="noConversion"/>
  </si>
  <si>
    <t>demon×10, angel×6, BOBO×20, greys×5, subrosian×25</t>
    <phoneticPr fontId="1" type="noConversion"/>
  </si>
  <si>
    <t>bat×12, rab.bits×20, INSECT×20, GREENS×5, greys×15, subrosian×25</t>
    <phoneticPr fontId="1" type="noConversion"/>
  </si>
  <si>
    <t>demon×10, BOBO×10, insect×20, GREENS×5, greys×15, subrosian×25</t>
    <phoneticPr fontId="1" type="noConversion"/>
  </si>
  <si>
    <t>DEMON×10, rab.bits×20, bobo×10, INSECT×30, greys×20, subrosian×25</t>
    <phoneticPr fontId="1" type="noConversion"/>
  </si>
  <si>
    <t>RAB.BITS×30, bat×12, insect×20, GREENS×5, greys×20, subrosian×25</t>
    <phoneticPr fontId="1" type="noConversion"/>
  </si>
  <si>
    <t>DEMON×10, BOBO×15, insect×20, greens×5, greys×30, subrosian×25</t>
    <phoneticPr fontId="1" type="noConversion"/>
  </si>
  <si>
    <t>demon×10, ANGEL×6, rab.bits×20, BOBO×20, greys×30, subrosian×25</t>
    <phoneticPr fontId="1" type="noConversion"/>
  </si>
  <si>
    <t>BAT×24, rab.bits×20, insect×20, green×5, greys×35, subrosian×25</t>
    <phoneticPr fontId="1" type="noConversion"/>
  </si>
  <si>
    <t>DEMON×10, angel×6, BAT×24, insect×20, greys×35, subrosian×25</t>
    <phoneticPr fontId="1" type="noConversion"/>
  </si>
  <si>
    <t>DEMON×20, RAB.BITS×20, bobo×15, insect×30, greys×35, subrosian×25</t>
    <phoneticPr fontId="1" type="noConversion"/>
  </si>
  <si>
    <t>DEMON×20, angel×9, rab.bits×30, BOBO×15, greys×35, subrosian×25</t>
    <phoneticPr fontId="1" type="noConversion"/>
  </si>
  <si>
    <t>demon×10, ANGEL×12, BAT×12, GREENS×10, greys×50, subrosian×25</t>
    <phoneticPr fontId="1" type="noConversion"/>
  </si>
  <si>
    <t>monster</t>
    <phoneticPr fontId="1" type="noConversion"/>
  </si>
  <si>
    <t>中文标注</t>
    <phoneticPr fontId="1" type="noConversion"/>
  </si>
  <si>
    <t>ANGEL×12, bat×12, BOBO×20, insect×20, greys×50, subrosian×25</t>
    <phoneticPr fontId="1" type="noConversion"/>
  </si>
  <si>
    <t>ANGEL×12, bat×12, RAB.BITS×40, greens×5, greys×50, subrosian×25</t>
    <phoneticPr fontId="1" type="noConversion"/>
  </si>
  <si>
    <t>DEMON×20, ANGEL×12, rab.bits×20, bobo×10, greys×50, subrosian×25</t>
    <phoneticPr fontId="1" type="noConversion"/>
  </si>
  <si>
    <t>ANGEL×12, BAT×12, RAB.BITS×30, INSECT×30, GREENS×10, subrosian×25</t>
    <phoneticPr fontId="1" type="noConversion"/>
  </si>
  <si>
    <t>DEMON×10, RAB.BITS×30, BOBO×15, INSECT×30, GREENS×10, subrosian×25</t>
    <phoneticPr fontId="1" type="noConversion"/>
  </si>
  <si>
    <t>DEMON×15, ANGEL×6, BAT×18, INSECT×30, GREENS×10, subrosian×25</t>
    <phoneticPr fontId="1" type="noConversion"/>
  </si>
  <si>
    <t>DEMON×15, ANGEL×6, BAT×18, BOBO×15, INSECT×40, subrosian×25</t>
    <phoneticPr fontId="1" type="noConversion"/>
  </si>
  <si>
    <t>doctor_octopus×2, ufo_hunter×1</t>
    <phoneticPr fontId="1" type="noConversion"/>
  </si>
  <si>
    <t>ANGEL×12, BAT×24, RAB.BITS×40, BOBO×20, GREEN×10, subrosian×25</t>
    <phoneticPr fontId="1" type="noConversion"/>
  </si>
  <si>
    <t>DEMON×20, ANGEL×12, BAT×24, RAB.BITS×40, BOBO×20, subrosian×25</t>
    <phoneticPr fontId="1" type="noConversion"/>
  </si>
  <si>
    <t>DEMON×20, ANGEL×12, BAT×18, RAB.BITS×30, BOBO×15, INSECT×30, subrosian×25</t>
    <phoneticPr fontId="1" type="noConversion"/>
  </si>
  <si>
    <t>subrosian</t>
    <phoneticPr fontId="1" type="noConversion"/>
  </si>
  <si>
    <t>(This wave should spawn 25 subrosians, because Aa creater typed wrong monster ID.)</t>
    <phoneticPr fontId="1" type="noConversion"/>
  </si>
  <si>
    <t>(But in fact, it's not effect game running, so he might lazy to modify this minor bug.)</t>
    <phoneticPr fontId="1" type="noConversion"/>
  </si>
  <si>
    <t>DEMON×20, ANGEL×12, BAT×18, RAB.BITS×30, INSECT×30, GREENS×10, subrosian×25</t>
    <phoneticPr fontId="1" type="noConversion"/>
  </si>
  <si>
    <t>Lowest Player Standrad</t>
    <phoneticPr fontId="1" type="noConversion"/>
  </si>
  <si>
    <t>Total Monster</t>
    <phoneticPr fontId="1" type="noConversion"/>
  </si>
  <si>
    <t>One lv1000 player(End)</t>
    <phoneticPr fontId="1" type="noConversion"/>
  </si>
  <si>
    <t>Three lv1000 player</t>
    <phoneticPr fontId="1" type="noConversion"/>
  </si>
  <si>
    <t>Two lv1000 players</t>
    <phoneticPr fontId="1" type="noConversion"/>
  </si>
  <si>
    <t>Two lv1000 players(End)</t>
    <phoneticPr fontId="1" type="noConversion"/>
  </si>
  <si>
    <t>gold</t>
  </si>
  <si>
    <t>exp</t>
  </si>
  <si>
    <t>模型资源</t>
  </si>
  <si>
    <t>是否可升级</t>
  </si>
  <si>
    <t>生命值</t>
  </si>
  <si>
    <t>攻击力</t>
  </si>
  <si>
    <t>防御力</t>
  </si>
  <si>
    <t>攻击速度</t>
  </si>
  <si>
    <t>攻击距离</t>
  </si>
  <si>
    <t>移动速度</t>
  </si>
  <si>
    <t>攻击时间间隔</t>
  </si>
  <si>
    <t>经验</t>
  </si>
  <si>
    <t>金币</t>
  </si>
  <si>
    <t>是否会转移目标</t>
  </si>
  <si>
    <t>转移目标的冷却时间（单位：秒）</t>
  </si>
  <si>
    <t>视野范围（单位：格子）</t>
  </si>
  <si>
    <t>技能ID</t>
  </si>
  <si>
    <t>技能释放CD（单位：秒）</t>
  </si>
  <si>
    <t>攻击后效果(ID#时间(单位：秒)#等级)</t>
  </si>
  <si>
    <t>hp</t>
  </si>
  <si>
    <t>attack</t>
  </si>
  <si>
    <t>defense</t>
  </si>
  <si>
    <t>attackSpeed</t>
  </si>
  <si>
    <t>attackDistance</t>
  </si>
  <si>
    <t>moveSpeed</t>
  </si>
  <si>
    <t>attackCd</t>
  </si>
  <si>
    <t>isChangeTarget</t>
  </si>
  <si>
    <t>changeTargetCd</t>
  </si>
  <si>
    <t>patrolDistance</t>
  </si>
  <si>
    <t>skillId</t>
  </si>
  <si>
    <t>skillCd</t>
  </si>
  <si>
    <t>2#3#2</t>
  </si>
  <si>
    <t>2#3#3</t>
  </si>
  <si>
    <t>兔子</t>
  </si>
  <si>
    <t>BOSS-章鱼博士</t>
  </si>
  <si>
    <t>BOSS-UFO猎人</t>
  </si>
  <si>
    <t>DEMON×20, ANGEL×12, BAT×18, BOBO×15, INSECT×30, GREENS×10, subrosian×25</t>
    <phoneticPr fontId="1" type="noConversion"/>
  </si>
  <si>
    <t>DEMON×20, ANGEL×12, RAB.BITS×30, BOBO×15, INSECT×30, GREENS×10, subrosian×25</t>
    <phoneticPr fontId="1" type="noConversion"/>
  </si>
  <si>
    <t>DEMON×20, BAT×18, RAB.BITS×30, BOBO×15, INSECT×30, GREENS×15, subrosian×25</t>
    <phoneticPr fontId="1" type="noConversion"/>
  </si>
  <si>
    <t>doctor_octopus×2, ufo_hunter×2</t>
    <phoneticPr fontId="1" type="noConversion"/>
  </si>
  <si>
    <t>INSECTOSAURUS</t>
    <phoneticPr fontId="1" type="noConversion"/>
  </si>
  <si>
    <t>强化虫恐龙</t>
    <phoneticPr fontId="1" type="noConversion"/>
  </si>
  <si>
    <t>angel×6, BAT×24, bobo×10, INSECT×20, greys×40, subrosian×25</t>
    <phoneticPr fontId="1" type="noConversion"/>
  </si>
  <si>
    <t>ANGEL×6, BAT×24, rab.bits×20, greens×5, greys×40, subrosian×25</t>
    <phoneticPr fontId="1" type="noConversion"/>
  </si>
  <si>
    <t>DEMON×20, bobo×10, INSECT×20, green×10, greys×30, subrosian×25</t>
    <phoneticPr fontId="1" type="noConversion"/>
  </si>
  <si>
    <t>DEMON×20, ANGEL×6, bat×12, green×10, greys×30, subrosian×25</t>
    <phoneticPr fontId="1" type="noConversion"/>
  </si>
  <si>
    <t>DEMON×15, RAB.BITS×30, BOBO×15, INSECT×30, GREENS×30, subrosian×25</t>
    <phoneticPr fontId="1" type="noConversion"/>
  </si>
  <si>
    <t>DEMON×20, ANGEL×12, BAT×18, RAB.BITS×30, BOBO×15, GREENS×10, subrosian×25</t>
    <phoneticPr fontId="1" type="noConversion"/>
  </si>
  <si>
    <t>ANGEL×12, BAT×18, RAB.BITS×30, BOBO×15, INSECT×30, GREENS×15, subrosian×25</t>
    <phoneticPr fontId="1" type="noConversion"/>
  </si>
  <si>
    <t>remains_refence</t>
    <phoneticPr fontId="1" type="noConversion"/>
  </si>
  <si>
    <t>base_hp</t>
    <phoneticPr fontId="1" type="noConversion"/>
  </si>
  <si>
    <t>unknown_rabbits</t>
  </si>
  <si>
    <t>doctor_octopus2</t>
  </si>
  <si>
    <t>isLevelUp</t>
    <phoneticPr fontId="1" type="noConversion"/>
  </si>
  <si>
    <t>effect(ID#time#level)</t>
    <phoneticPr fontId="1" type="noConversion"/>
  </si>
  <si>
    <t>∞</t>
  </si>
  <si>
    <t>强化小灰人</t>
  </si>
  <si>
    <t>强化地底人</t>
  </si>
  <si>
    <t>强化兔子</t>
  </si>
  <si>
    <t>GREENS</t>
    <phoneticPr fontId="1" type="noConversion"/>
  </si>
  <si>
    <t>INSECTOSAURUS</t>
    <phoneticPr fontId="1" type="noConversion"/>
  </si>
  <si>
    <t>BOBO</t>
    <phoneticPr fontId="1" type="noConversion"/>
  </si>
  <si>
    <t>DEMON</t>
    <phoneticPr fontId="1" type="noConversion"/>
  </si>
  <si>
    <t>UNKNOWN_RABBITS</t>
  </si>
  <si>
    <t>UNKNOWN_RABBITS</t>
    <phoneticPr fontId="1" type="noConversion"/>
  </si>
  <si>
    <t>BAT</t>
    <phoneticPr fontId="1" type="noConversion"/>
  </si>
  <si>
    <t>ANGEL</t>
    <phoneticPr fontId="1" type="noConversion"/>
  </si>
  <si>
    <t>GREYS(Unused)</t>
    <phoneticPr fontId="1" type="noConversion"/>
  </si>
  <si>
    <t>SUBROSIAN(Unused)</t>
    <phoneticPr fontId="1" type="noConversion"/>
  </si>
  <si>
    <t>不明兔子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</si>
</sst>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rgb="FFFFC000"/>
      <name val="微软雅黑"/>
      <family val="2"/>
      <charset val="134"/>
    </font>
    <font>
      <b/>
      <u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333333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slantDashDot">
        <color rgb="FFFF0000"/>
      </left>
      <right/>
      <top style="slantDashDot">
        <color rgb="FFFF0000"/>
      </top>
      <bottom/>
      <diagonal/>
    </border>
    <border>
      <left/>
      <right/>
      <top style="slantDashDot">
        <color rgb="FFFF0000"/>
      </top>
      <bottom/>
      <diagonal/>
    </border>
    <border>
      <left/>
      <right style="slantDashDot">
        <color rgb="FFFF0000"/>
      </right>
      <top style="slantDashDot">
        <color rgb="FFFF0000"/>
      </top>
      <bottom/>
      <diagonal/>
    </border>
    <border>
      <left style="slantDashDot">
        <color rgb="FFFF0000"/>
      </left>
      <right/>
      <top/>
      <bottom/>
      <diagonal/>
    </border>
    <border>
      <left/>
      <right style="slantDashDot">
        <color rgb="FFFF0000"/>
      </right>
      <top/>
      <bottom/>
      <diagonal/>
    </border>
    <border>
      <left style="slantDashDot">
        <color rgb="FFFF0000"/>
      </left>
      <right/>
      <top/>
      <bottom style="slantDashDot">
        <color rgb="FFFF0000"/>
      </bottom>
      <diagonal/>
    </border>
    <border>
      <left/>
      <right/>
      <top/>
      <bottom style="slantDashDot">
        <color rgb="FFFF0000"/>
      </bottom>
      <diagonal/>
    </border>
    <border>
      <left/>
      <right style="slantDashDot">
        <color rgb="FFFF0000"/>
      </right>
      <top/>
      <bottom style="slantDashDot">
        <color rgb="FFFF0000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1" xfId="0" applyFont="1" applyBorder="1">
      <alignment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 applyAlignment="1">
      <alignment horizontal="right" vertical="center"/>
    </xf>
    <xf numFmtId="0" fontId="2" fillId="0" borderId="11" xfId="0" applyFont="1" applyBorder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8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>
      <alignment vertical="center"/>
    </xf>
    <xf numFmtId="0" fontId="3" fillId="0" borderId="10" xfId="0" applyFont="1" applyBorder="1" applyAlignment="1">
      <alignment horizontal="right" vertical="center"/>
    </xf>
    <xf numFmtId="0" fontId="3" fillId="0" borderId="11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9" xfId="0" applyFont="1" applyBorder="1">
      <alignment vertical="center"/>
    </xf>
    <xf numFmtId="0" fontId="5" fillId="0" borderId="10" xfId="0" applyFont="1" applyBorder="1" applyAlignment="1">
      <alignment horizontal="right" vertical="center"/>
    </xf>
    <xf numFmtId="0" fontId="5" fillId="0" borderId="11" xfId="0" applyFont="1" applyBorder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8" xfId="0" applyFont="1" applyBorder="1">
      <alignment vertical="center"/>
    </xf>
    <xf numFmtId="0" fontId="6" fillId="0" borderId="0" xfId="0" applyFont="1">
      <alignment vertical="center"/>
    </xf>
    <xf numFmtId="0" fontId="6" fillId="0" borderId="4" xfId="0" applyFont="1" applyBorder="1">
      <alignment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0" xfId="0" applyFont="1" applyBorder="1" applyAlignment="1">
      <alignment horizontal="right" vertical="center"/>
    </xf>
    <xf numFmtId="0" fontId="6" fillId="0" borderId="8" xfId="0" applyFont="1" applyBorder="1">
      <alignment vertical="center"/>
    </xf>
    <xf numFmtId="0" fontId="6" fillId="0" borderId="9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9" xfId="0" applyFont="1" applyBorder="1">
      <alignment vertical="center"/>
    </xf>
    <xf numFmtId="0" fontId="6" fillId="0" borderId="0" xfId="0" applyFont="1" applyAlignment="1">
      <alignment horizontal="right" vertical="center"/>
    </xf>
    <xf numFmtId="0" fontId="6" fillId="0" borderId="7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9" xfId="0" applyFont="1" applyBorder="1">
      <alignment vertical="center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6"/>
  <sheetViews>
    <sheetView tabSelected="1" workbookViewId="0">
      <pane ySplit="1" topLeftCell="A2" activePane="bottomLeft" state="frozen"/>
      <selection pane="bottomLeft" activeCell="H2" sqref="H2"/>
    </sheetView>
  </sheetViews>
  <sheetFormatPr defaultRowHeight="13.5" x14ac:dyDescent="0.15"/>
  <cols>
    <col min="2" max="2" width="20.5" customWidth="1"/>
    <col min="3" max="3" width="16.625" customWidth="1"/>
    <col min="4" max="4" width="13" style="1" customWidth="1"/>
    <col min="6" max="7" width="9" customWidth="1"/>
    <col min="8" max="8" width="23.125" customWidth="1"/>
    <col min="9" max="9" width="89.375" customWidth="1"/>
    <col min="10" max="10" width="9" customWidth="1"/>
    <col min="13" max="13" width="19.875" customWidth="1"/>
  </cols>
  <sheetData>
    <row r="1" spans="1:23" ht="17.25" thickBot="1" x14ac:dyDescent="0.2">
      <c r="A1" s="3" t="s">
        <v>19</v>
      </c>
      <c r="B1" s="3" t="s">
        <v>125</v>
      </c>
      <c r="C1" s="3" t="s">
        <v>197</v>
      </c>
      <c r="D1" s="3" t="s">
        <v>126</v>
      </c>
      <c r="E1" s="2" t="s">
        <v>8</v>
      </c>
      <c r="F1" s="2" t="s">
        <v>42</v>
      </c>
      <c r="G1" s="2" t="s">
        <v>198</v>
      </c>
      <c r="H1" s="2" t="s">
        <v>142</v>
      </c>
      <c r="I1" s="2" t="s">
        <v>143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8" thickTop="1" thickBot="1" x14ac:dyDescent="0.2">
      <c r="A2" s="5">
        <v>1</v>
      </c>
      <c r="B2" s="6" t="s">
        <v>46</v>
      </c>
      <c r="C2" s="6"/>
      <c r="D2" s="6" t="s">
        <v>0</v>
      </c>
      <c r="E2" s="7">
        <v>15</v>
      </c>
      <c r="F2" s="2">
        <f>SUM(E2)</f>
        <v>15</v>
      </c>
      <c r="G2" s="2">
        <f>8000+200*A2</f>
        <v>8200</v>
      </c>
      <c r="H2" s="2"/>
      <c r="I2" s="2" t="s">
        <v>49</v>
      </c>
      <c r="J2" s="2"/>
      <c r="K2" s="2"/>
      <c r="L2" s="51" t="s">
        <v>139</v>
      </c>
      <c r="M2" s="51"/>
      <c r="N2" s="51"/>
      <c r="O2" s="51"/>
      <c r="P2" s="51"/>
      <c r="Q2" s="51"/>
      <c r="R2" s="51"/>
      <c r="S2" s="51"/>
      <c r="T2" s="51"/>
      <c r="U2" s="2"/>
      <c r="V2" s="2"/>
      <c r="W2" s="2"/>
    </row>
    <row r="3" spans="1:23" ht="17.25" thickTop="1" x14ac:dyDescent="0.15">
      <c r="A3" s="2">
        <v>2</v>
      </c>
      <c r="B3" s="4" t="s">
        <v>22</v>
      </c>
      <c r="C3" s="4"/>
      <c r="D3" s="4" t="s">
        <v>0</v>
      </c>
      <c r="E3" s="2">
        <v>10</v>
      </c>
      <c r="F3" s="2"/>
      <c r="G3" s="2"/>
      <c r="H3" s="2"/>
      <c r="I3" s="2"/>
      <c r="J3" s="2"/>
      <c r="K3" s="2"/>
      <c r="L3" s="51" t="s">
        <v>140</v>
      </c>
      <c r="M3" s="51"/>
      <c r="N3" s="51"/>
      <c r="O3" s="51"/>
      <c r="P3" s="51"/>
      <c r="Q3" s="51"/>
      <c r="R3" s="51"/>
      <c r="S3" s="51"/>
      <c r="T3" s="51"/>
      <c r="U3" s="2"/>
      <c r="V3" s="2"/>
      <c r="W3" s="2"/>
    </row>
    <row r="4" spans="1:23" ht="16.5" x14ac:dyDescent="0.15">
      <c r="A4" s="2">
        <v>2</v>
      </c>
      <c r="B4" s="4" t="s">
        <v>138</v>
      </c>
      <c r="C4" s="4"/>
      <c r="D4" s="4" t="s">
        <v>1</v>
      </c>
      <c r="E4" s="2">
        <v>25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7.25" thickBot="1" x14ac:dyDescent="0.2">
      <c r="A5" s="2">
        <v>2</v>
      </c>
      <c r="B5" s="4" t="s">
        <v>23</v>
      </c>
      <c r="C5" s="4"/>
      <c r="D5" s="4" t="s">
        <v>20</v>
      </c>
      <c r="E5" s="2">
        <v>5</v>
      </c>
      <c r="F5" s="2">
        <f>SUM(E3:E5)</f>
        <v>40</v>
      </c>
      <c r="G5" s="2">
        <f>8000+200*A5</f>
        <v>8400</v>
      </c>
      <c r="H5" s="2"/>
      <c r="I5" s="2" t="s">
        <v>50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7.25" thickTop="1" x14ac:dyDescent="0.15">
      <c r="A6" s="9">
        <v>3</v>
      </c>
      <c r="B6" s="10" t="s">
        <v>22</v>
      </c>
      <c r="C6" s="10"/>
      <c r="D6" s="10" t="s">
        <v>0</v>
      </c>
      <c r="E6" s="11">
        <v>10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6.5" x14ac:dyDescent="0.15">
      <c r="A7" s="12">
        <v>3</v>
      </c>
      <c r="B7" s="13" t="s">
        <v>21</v>
      </c>
      <c r="C7" s="13"/>
      <c r="D7" s="13" t="s">
        <v>1</v>
      </c>
      <c r="E7" s="14">
        <v>25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7.25" thickBot="1" x14ac:dyDescent="0.2">
      <c r="A8" s="15">
        <v>3</v>
      </c>
      <c r="B8" s="16" t="s">
        <v>47</v>
      </c>
      <c r="C8" s="16"/>
      <c r="D8" s="16" t="s">
        <v>3</v>
      </c>
      <c r="E8" s="17">
        <v>20</v>
      </c>
      <c r="F8" s="2">
        <f>SUM(E6:E8)</f>
        <v>55</v>
      </c>
      <c r="G8" s="2">
        <f>8000+200*A8</f>
        <v>8600</v>
      </c>
      <c r="H8" s="2"/>
      <c r="I8" s="2" t="s">
        <v>110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7.25" thickTop="1" x14ac:dyDescent="0.15">
      <c r="A9" s="2">
        <v>4</v>
      </c>
      <c r="B9" s="4" t="s">
        <v>22</v>
      </c>
      <c r="C9" s="4"/>
      <c r="D9" s="4" t="s">
        <v>0</v>
      </c>
      <c r="E9" s="2">
        <v>10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6.5" x14ac:dyDescent="0.15">
      <c r="A10" s="2">
        <v>4</v>
      </c>
      <c r="B10" s="4" t="s">
        <v>21</v>
      </c>
      <c r="C10" s="4"/>
      <c r="D10" s="4" t="s">
        <v>1</v>
      </c>
      <c r="E10" s="2">
        <v>25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7.25" thickBot="1" x14ac:dyDescent="0.2">
      <c r="A11" s="2">
        <v>4</v>
      </c>
      <c r="B11" s="4" t="s">
        <v>199</v>
      </c>
      <c r="C11" s="4"/>
      <c r="D11" s="4" t="s">
        <v>13</v>
      </c>
      <c r="E11" s="2">
        <v>20</v>
      </c>
      <c r="F11" s="2">
        <f>SUM(E9:E11)</f>
        <v>55</v>
      </c>
      <c r="G11" s="2">
        <f>8000+200*A11</f>
        <v>8800</v>
      </c>
      <c r="H11" s="2"/>
      <c r="I11" s="2" t="s">
        <v>80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7.25" thickTop="1" x14ac:dyDescent="0.15">
      <c r="A12" s="9">
        <v>5</v>
      </c>
      <c r="B12" s="10" t="s">
        <v>22</v>
      </c>
      <c r="C12" s="10"/>
      <c r="D12" s="10" t="s">
        <v>0</v>
      </c>
      <c r="E12" s="11">
        <v>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6.5" x14ac:dyDescent="0.15">
      <c r="A13" s="12">
        <v>5</v>
      </c>
      <c r="B13" s="13" t="s">
        <v>21</v>
      </c>
      <c r="C13" s="4"/>
      <c r="D13" s="13" t="s">
        <v>1</v>
      </c>
      <c r="E13" s="14">
        <v>25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6.5" x14ac:dyDescent="0.15">
      <c r="A14" s="12">
        <v>5</v>
      </c>
      <c r="B14" s="13" t="s">
        <v>23</v>
      </c>
      <c r="C14" s="13"/>
      <c r="D14" s="13" t="s">
        <v>2</v>
      </c>
      <c r="E14" s="14">
        <v>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7.25" thickBot="1" x14ac:dyDescent="0.2">
      <c r="A15" s="15">
        <v>5</v>
      </c>
      <c r="B15" s="16" t="s">
        <v>25</v>
      </c>
      <c r="C15" s="16"/>
      <c r="D15" s="16" t="s">
        <v>3</v>
      </c>
      <c r="E15" s="17">
        <v>10</v>
      </c>
      <c r="F15" s="2">
        <f>SUM(E12:E15)</f>
        <v>45</v>
      </c>
      <c r="G15" s="2">
        <f>8000+200*A15</f>
        <v>9000</v>
      </c>
      <c r="H15" s="2"/>
      <c r="I15" s="2" t="s">
        <v>52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7.25" thickTop="1" x14ac:dyDescent="0.15">
      <c r="A16" s="2">
        <v>6</v>
      </c>
      <c r="B16" s="4" t="s">
        <v>22</v>
      </c>
      <c r="C16" s="4"/>
      <c r="D16" s="4" t="s">
        <v>0</v>
      </c>
      <c r="E16" s="2">
        <v>5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6.5" x14ac:dyDescent="0.15">
      <c r="A17" s="2">
        <v>6</v>
      </c>
      <c r="B17" s="4" t="s">
        <v>21</v>
      </c>
      <c r="C17" s="4"/>
      <c r="D17" s="4" t="s">
        <v>1</v>
      </c>
      <c r="E17" s="2">
        <v>25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6.5" x14ac:dyDescent="0.15">
      <c r="A18" s="2">
        <v>6</v>
      </c>
      <c r="B18" s="4" t="s">
        <v>23</v>
      </c>
      <c r="C18" s="4"/>
      <c r="D18" s="4" t="s">
        <v>2</v>
      </c>
      <c r="E18" s="2">
        <v>5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7.25" thickBot="1" x14ac:dyDescent="0.2">
      <c r="A19" s="2">
        <v>6</v>
      </c>
      <c r="B19" s="4" t="s">
        <v>199</v>
      </c>
      <c r="C19" s="4"/>
      <c r="D19" s="4" t="s">
        <v>13</v>
      </c>
      <c r="E19" s="2">
        <v>10</v>
      </c>
      <c r="F19" s="2">
        <f>SUM(E16:E19)</f>
        <v>45</v>
      </c>
      <c r="G19" s="2">
        <f>8000+200*A19</f>
        <v>9200</v>
      </c>
      <c r="H19" s="2"/>
      <c r="I19" s="2" t="s">
        <v>81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17.25" thickTop="1" x14ac:dyDescent="0.15">
      <c r="A20" s="9">
        <v>7</v>
      </c>
      <c r="B20" s="10" t="s">
        <v>22</v>
      </c>
      <c r="C20" s="10"/>
      <c r="D20" s="10" t="s">
        <v>0</v>
      </c>
      <c r="E20" s="11">
        <v>10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6.5" x14ac:dyDescent="0.15">
      <c r="A21" s="12">
        <v>7</v>
      </c>
      <c r="B21" s="13" t="s">
        <v>21</v>
      </c>
      <c r="C21" s="4"/>
      <c r="D21" s="13" t="s">
        <v>1</v>
      </c>
      <c r="E21" s="14">
        <v>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6.5" x14ac:dyDescent="0.15">
      <c r="A22" s="12">
        <v>7</v>
      </c>
      <c r="B22" s="13" t="s">
        <v>25</v>
      </c>
      <c r="C22" s="13"/>
      <c r="D22" s="13" t="s">
        <v>3</v>
      </c>
      <c r="E22" s="14">
        <v>10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7.25" thickBot="1" x14ac:dyDescent="0.2">
      <c r="A23" s="15">
        <v>7</v>
      </c>
      <c r="B23" s="16" t="s">
        <v>199</v>
      </c>
      <c r="C23" s="16"/>
      <c r="D23" s="16" t="s">
        <v>13</v>
      </c>
      <c r="E23" s="17">
        <v>10</v>
      </c>
      <c r="F23" s="2">
        <f>SUM(E20:E23)</f>
        <v>55</v>
      </c>
      <c r="G23" s="2">
        <f>8000+200*A23</f>
        <v>9400</v>
      </c>
      <c r="H23" s="2"/>
      <c r="I23" s="2" t="s">
        <v>82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7.25" thickTop="1" x14ac:dyDescent="0.15">
      <c r="A24" s="2">
        <v>8</v>
      </c>
      <c r="B24" s="4" t="s">
        <v>22</v>
      </c>
      <c r="C24" s="4"/>
      <c r="D24" s="4" t="s">
        <v>0</v>
      </c>
      <c r="E24" s="2">
        <v>5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6.5" x14ac:dyDescent="0.15">
      <c r="A25" s="2">
        <v>8</v>
      </c>
      <c r="B25" s="4" t="s">
        <v>21</v>
      </c>
      <c r="C25" s="4"/>
      <c r="D25" s="4" t="s">
        <v>1</v>
      </c>
      <c r="E25" s="2">
        <v>25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6.5" x14ac:dyDescent="0.15">
      <c r="A26" s="2">
        <v>8</v>
      </c>
      <c r="B26" s="4" t="s">
        <v>23</v>
      </c>
      <c r="C26" s="4"/>
      <c r="D26" s="4" t="s">
        <v>2</v>
      </c>
      <c r="E26" s="2">
        <v>5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6.5" x14ac:dyDescent="0.15">
      <c r="A27" s="2">
        <v>8</v>
      </c>
      <c r="B27" s="4" t="s">
        <v>25</v>
      </c>
      <c r="C27" s="4"/>
      <c r="D27" s="4" t="s">
        <v>3</v>
      </c>
      <c r="E27" s="2">
        <v>10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7.25" thickBot="1" x14ac:dyDescent="0.2">
      <c r="A28" s="2">
        <v>8</v>
      </c>
      <c r="B28" s="4" t="s">
        <v>199</v>
      </c>
      <c r="C28" s="4"/>
      <c r="D28" s="4" t="s">
        <v>13</v>
      </c>
      <c r="E28" s="2">
        <v>10</v>
      </c>
      <c r="F28" s="2">
        <f>SUM(E24:E28)</f>
        <v>55</v>
      </c>
      <c r="G28" s="2">
        <f>8000+200*A28</f>
        <v>9600</v>
      </c>
      <c r="H28" s="2"/>
      <c r="I28" s="2" t="s">
        <v>83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7.25" thickTop="1" x14ac:dyDescent="0.15">
      <c r="A29" s="9">
        <v>9</v>
      </c>
      <c r="B29" s="10" t="s">
        <v>22</v>
      </c>
      <c r="C29" s="10"/>
      <c r="D29" s="10" t="s">
        <v>0</v>
      </c>
      <c r="E29" s="11">
        <v>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6.5" x14ac:dyDescent="0.15">
      <c r="A30" s="12">
        <v>9</v>
      </c>
      <c r="B30" s="13" t="s">
        <v>21</v>
      </c>
      <c r="C30" s="4"/>
      <c r="D30" s="13" t="s">
        <v>1</v>
      </c>
      <c r="E30" s="14">
        <v>25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6.5" x14ac:dyDescent="0.15">
      <c r="A31" s="12">
        <v>9</v>
      </c>
      <c r="B31" s="13" t="s">
        <v>23</v>
      </c>
      <c r="C31" s="4"/>
      <c r="D31" s="13" t="s">
        <v>2</v>
      </c>
      <c r="E31" s="14">
        <v>5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6.5" x14ac:dyDescent="0.15">
      <c r="A32" s="12">
        <v>9</v>
      </c>
      <c r="B32" s="13" t="s">
        <v>25</v>
      </c>
      <c r="C32" s="13"/>
      <c r="D32" s="13" t="s">
        <v>3</v>
      </c>
      <c r="E32" s="14">
        <v>10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7.25" thickBot="1" x14ac:dyDescent="0.2">
      <c r="A33" s="15">
        <v>9</v>
      </c>
      <c r="B33" s="16" t="s">
        <v>199</v>
      </c>
      <c r="C33" s="16"/>
      <c r="D33" s="16" t="s">
        <v>13</v>
      </c>
      <c r="E33" s="17">
        <v>10</v>
      </c>
      <c r="F33" s="2">
        <f>SUM(E29:E33)</f>
        <v>55</v>
      </c>
      <c r="G33" s="2">
        <f>8000+200*A33</f>
        <v>9800</v>
      </c>
      <c r="H33" s="2"/>
      <c r="I33" s="2" t="s">
        <v>83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8" thickTop="1" thickBot="1" x14ac:dyDescent="0.2">
      <c r="A34" s="2">
        <v>10</v>
      </c>
      <c r="B34" s="4" t="s">
        <v>35</v>
      </c>
      <c r="C34" s="4"/>
      <c r="D34" s="4" t="s">
        <v>17</v>
      </c>
      <c r="E34" s="2">
        <v>1</v>
      </c>
      <c r="F34" s="2">
        <v>1</v>
      </c>
      <c r="G34" s="2">
        <f>8000+200*A34</f>
        <v>10000</v>
      </c>
      <c r="H34" s="2"/>
      <c r="I34" s="2" t="s">
        <v>51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7.25" thickTop="1" x14ac:dyDescent="0.15">
      <c r="A35" s="9">
        <v>11</v>
      </c>
      <c r="B35" s="10" t="s">
        <v>22</v>
      </c>
      <c r="C35" s="10"/>
      <c r="D35" s="10" t="s">
        <v>0</v>
      </c>
      <c r="E35" s="11">
        <v>5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6.5" x14ac:dyDescent="0.15">
      <c r="A36" s="12">
        <v>11</v>
      </c>
      <c r="B36" s="13" t="s">
        <v>21</v>
      </c>
      <c r="C36" s="4"/>
      <c r="D36" s="13" t="s">
        <v>1</v>
      </c>
      <c r="E36" s="14">
        <v>25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6.5" x14ac:dyDescent="0.15">
      <c r="A37" s="12">
        <v>11</v>
      </c>
      <c r="B37" s="13" t="s">
        <v>23</v>
      </c>
      <c r="C37" s="4"/>
      <c r="D37" s="13" t="s">
        <v>2</v>
      </c>
      <c r="E37" s="14">
        <v>5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6.5" x14ac:dyDescent="0.15">
      <c r="A38" s="12">
        <v>11</v>
      </c>
      <c r="B38" s="13" t="s">
        <v>25</v>
      </c>
      <c r="C38" s="13"/>
      <c r="D38" s="13" t="s">
        <v>3</v>
      </c>
      <c r="E38" s="14">
        <v>10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7.25" thickBot="1" x14ac:dyDescent="0.2">
      <c r="A39" s="15">
        <v>11</v>
      </c>
      <c r="B39" s="16" t="s">
        <v>27</v>
      </c>
      <c r="C39" s="16"/>
      <c r="D39" s="16" t="s">
        <v>4</v>
      </c>
      <c r="E39" s="17">
        <v>10</v>
      </c>
      <c r="F39" s="2">
        <f>SUM(E35:E39)</f>
        <v>55</v>
      </c>
      <c r="G39" s="2">
        <f>8000+200*A39</f>
        <v>10200</v>
      </c>
      <c r="H39" s="2"/>
      <c r="I39" s="2" t="s">
        <v>53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7.25" thickTop="1" x14ac:dyDescent="0.15">
      <c r="A40" s="2">
        <v>12</v>
      </c>
      <c r="B40" s="4" t="s">
        <v>22</v>
      </c>
      <c r="C40" s="4"/>
      <c r="D40" s="4" t="s">
        <v>0</v>
      </c>
      <c r="E40" s="2">
        <v>5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6.5" x14ac:dyDescent="0.15">
      <c r="A41" s="2">
        <v>12</v>
      </c>
      <c r="B41" s="4" t="s">
        <v>21</v>
      </c>
      <c r="C41" s="4"/>
      <c r="D41" s="4" t="s">
        <v>1</v>
      </c>
      <c r="E41" s="2">
        <v>25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6.5" x14ac:dyDescent="0.15">
      <c r="A42" s="2">
        <v>12</v>
      </c>
      <c r="B42" s="4" t="s">
        <v>23</v>
      </c>
      <c r="C42" s="4"/>
      <c r="D42" s="4" t="s">
        <v>2</v>
      </c>
      <c r="E42" s="2">
        <v>5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6.5" x14ac:dyDescent="0.15">
      <c r="A43" s="2">
        <v>12</v>
      </c>
      <c r="B43" s="4" t="s">
        <v>27</v>
      </c>
      <c r="C43" s="4"/>
      <c r="D43" s="4" t="s">
        <v>4</v>
      </c>
      <c r="E43" s="2">
        <v>10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7.25" thickBot="1" x14ac:dyDescent="0.2">
      <c r="A44" s="2">
        <v>12</v>
      </c>
      <c r="B44" s="4" t="s">
        <v>199</v>
      </c>
      <c r="C44" s="4"/>
      <c r="D44" s="4" t="s">
        <v>13</v>
      </c>
      <c r="E44" s="2">
        <v>10</v>
      </c>
      <c r="F44" s="2">
        <f>SUM(E40:E44)</f>
        <v>55</v>
      </c>
      <c r="G44" s="2">
        <f>8000+200*A44</f>
        <v>10400</v>
      </c>
      <c r="H44" s="2"/>
      <c r="I44" s="2" t="s">
        <v>84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7.25" thickTop="1" x14ac:dyDescent="0.15">
      <c r="A45" s="9">
        <v>13</v>
      </c>
      <c r="B45" s="10" t="s">
        <v>22</v>
      </c>
      <c r="C45" s="10"/>
      <c r="D45" s="10" t="s">
        <v>0</v>
      </c>
      <c r="E45" s="11">
        <v>5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6.5" x14ac:dyDescent="0.15">
      <c r="A46" s="12">
        <v>13</v>
      </c>
      <c r="B46" s="13" t="s">
        <v>21</v>
      </c>
      <c r="C46" s="4"/>
      <c r="D46" s="13" t="s">
        <v>1</v>
      </c>
      <c r="E46" s="14">
        <v>25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6.5" x14ac:dyDescent="0.15">
      <c r="A47" s="12">
        <v>13</v>
      </c>
      <c r="B47" s="13" t="s">
        <v>25</v>
      </c>
      <c r="C47" s="13"/>
      <c r="D47" s="13" t="s">
        <v>3</v>
      </c>
      <c r="E47" s="14">
        <v>10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6.5" x14ac:dyDescent="0.15">
      <c r="A48" s="12">
        <v>13</v>
      </c>
      <c r="B48" s="13" t="s">
        <v>27</v>
      </c>
      <c r="C48" s="13"/>
      <c r="D48" s="13" t="s">
        <v>4</v>
      </c>
      <c r="E48" s="14">
        <v>15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7.25" thickBot="1" x14ac:dyDescent="0.2">
      <c r="A49" s="15">
        <v>13</v>
      </c>
      <c r="B49" s="16" t="s">
        <v>199</v>
      </c>
      <c r="C49" s="16"/>
      <c r="D49" s="16" t="s">
        <v>13</v>
      </c>
      <c r="E49" s="17">
        <v>10</v>
      </c>
      <c r="F49" s="2">
        <f>SUM(E45:E49)</f>
        <v>65</v>
      </c>
      <c r="G49" s="2">
        <f>8000+200*A49</f>
        <v>10600</v>
      </c>
      <c r="H49" s="2"/>
      <c r="I49" s="2" t="s">
        <v>85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7.25" thickTop="1" x14ac:dyDescent="0.15">
      <c r="A50" s="2">
        <v>14</v>
      </c>
      <c r="B50" s="4" t="s">
        <v>22</v>
      </c>
      <c r="C50" s="4"/>
      <c r="D50" s="4" t="s">
        <v>0</v>
      </c>
      <c r="E50" s="2">
        <v>5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6.5" x14ac:dyDescent="0.15">
      <c r="A51" s="2">
        <v>14</v>
      </c>
      <c r="B51" s="4" t="s">
        <v>21</v>
      </c>
      <c r="C51" s="4"/>
      <c r="D51" s="4" t="s">
        <v>1</v>
      </c>
      <c r="E51" s="2">
        <v>25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6.5" x14ac:dyDescent="0.15">
      <c r="A52" s="2">
        <v>14</v>
      </c>
      <c r="B52" s="4" t="s">
        <v>23</v>
      </c>
      <c r="C52" s="4"/>
      <c r="D52" s="4" t="s">
        <v>2</v>
      </c>
      <c r="E52" s="2">
        <v>5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6.5" x14ac:dyDescent="0.15">
      <c r="A53" s="2">
        <v>14</v>
      </c>
      <c r="B53" s="4" t="s">
        <v>25</v>
      </c>
      <c r="C53" s="4"/>
      <c r="D53" s="4" t="s">
        <v>3</v>
      </c>
      <c r="E53" s="2">
        <v>10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7.25" thickBot="1" x14ac:dyDescent="0.2">
      <c r="A54" s="2">
        <v>14</v>
      </c>
      <c r="B54" s="4" t="s">
        <v>31</v>
      </c>
      <c r="C54" s="4"/>
      <c r="D54" s="4" t="s">
        <v>6</v>
      </c>
      <c r="E54" s="2">
        <v>12</v>
      </c>
      <c r="F54" s="2">
        <f>SUM(E50:E54)</f>
        <v>57</v>
      </c>
      <c r="G54" s="2">
        <f>8000+200*A54</f>
        <v>10800</v>
      </c>
      <c r="H54" s="2"/>
      <c r="I54" s="2" t="s">
        <v>54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7.25" thickTop="1" x14ac:dyDescent="0.15">
      <c r="A55" s="9">
        <v>15</v>
      </c>
      <c r="B55" s="10" t="s">
        <v>22</v>
      </c>
      <c r="C55" s="10"/>
      <c r="D55" s="10" t="s">
        <v>0</v>
      </c>
      <c r="E55" s="11">
        <v>5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6.5" x14ac:dyDescent="0.15">
      <c r="A56" s="12">
        <v>15</v>
      </c>
      <c r="B56" s="13" t="s">
        <v>21</v>
      </c>
      <c r="C56" s="13"/>
      <c r="D56" s="13" t="s">
        <v>1</v>
      </c>
      <c r="E56" s="14">
        <v>25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6.5" x14ac:dyDescent="0.15">
      <c r="A57" s="12">
        <v>15</v>
      </c>
      <c r="B57" s="13" t="s">
        <v>23</v>
      </c>
      <c r="C57" s="13"/>
      <c r="D57" s="13" t="s">
        <v>2</v>
      </c>
      <c r="E57" s="14">
        <v>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6.5" x14ac:dyDescent="0.15">
      <c r="A58" s="12">
        <v>15</v>
      </c>
      <c r="B58" s="13" t="s">
        <v>199</v>
      </c>
      <c r="C58" s="13"/>
      <c r="D58" s="13" t="s">
        <v>13</v>
      </c>
      <c r="E58" s="14">
        <v>10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7.25" thickBot="1" x14ac:dyDescent="0.2">
      <c r="A59" s="15">
        <v>15</v>
      </c>
      <c r="B59" s="16" t="s">
        <v>31</v>
      </c>
      <c r="C59" s="16"/>
      <c r="D59" s="16" t="s">
        <v>6</v>
      </c>
      <c r="E59" s="17">
        <v>12</v>
      </c>
      <c r="F59" s="2">
        <f>SUM(E55:E59)</f>
        <v>57</v>
      </c>
      <c r="G59" s="2">
        <f>8000+200*A59</f>
        <v>11000</v>
      </c>
      <c r="H59" s="2"/>
      <c r="I59" s="2" t="s">
        <v>86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7.25" thickTop="1" x14ac:dyDescent="0.15">
      <c r="A60" s="2">
        <v>16</v>
      </c>
      <c r="B60" s="4" t="s">
        <v>22</v>
      </c>
      <c r="C60" s="4"/>
      <c r="D60" s="4" t="s">
        <v>0</v>
      </c>
      <c r="E60" s="2">
        <v>5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6.5" x14ac:dyDescent="0.15">
      <c r="A61" s="2">
        <v>16</v>
      </c>
      <c r="B61" s="4" t="s">
        <v>21</v>
      </c>
      <c r="C61" s="4"/>
      <c r="D61" s="4" t="s">
        <v>1</v>
      </c>
      <c r="E61" s="2">
        <v>25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6.5" x14ac:dyDescent="0.15">
      <c r="A62" s="2">
        <v>16</v>
      </c>
      <c r="B62" s="4" t="s">
        <v>25</v>
      </c>
      <c r="C62" s="4"/>
      <c r="D62" s="4" t="s">
        <v>3</v>
      </c>
      <c r="E62" s="2">
        <v>10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6.5" x14ac:dyDescent="0.15">
      <c r="A63" s="2">
        <v>16</v>
      </c>
      <c r="B63" s="4" t="s">
        <v>199</v>
      </c>
      <c r="C63" s="4"/>
      <c r="D63" s="4" t="s">
        <v>13</v>
      </c>
      <c r="E63" s="2">
        <v>10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7.25" thickBot="1" x14ac:dyDescent="0.2">
      <c r="A64" s="2">
        <v>16</v>
      </c>
      <c r="B64" s="4" t="s">
        <v>31</v>
      </c>
      <c r="C64" s="4"/>
      <c r="D64" s="4" t="s">
        <v>6</v>
      </c>
      <c r="E64" s="2">
        <v>18</v>
      </c>
      <c r="F64" s="2">
        <f>SUM(E60:E64)</f>
        <v>68</v>
      </c>
      <c r="G64" s="2">
        <f>8000+200*A64</f>
        <v>11200</v>
      </c>
      <c r="H64" s="2"/>
      <c r="I64" s="2" t="s">
        <v>87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7.25" thickTop="1" x14ac:dyDescent="0.15">
      <c r="A65" s="9">
        <v>17</v>
      </c>
      <c r="B65" s="10" t="s">
        <v>22</v>
      </c>
      <c r="C65" s="10"/>
      <c r="D65" s="10" t="s">
        <v>0</v>
      </c>
      <c r="E65" s="11">
        <v>5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6.5" x14ac:dyDescent="0.15">
      <c r="A66" s="12">
        <v>17</v>
      </c>
      <c r="B66" s="13" t="s">
        <v>21</v>
      </c>
      <c r="C66" s="13"/>
      <c r="D66" s="13" t="s">
        <v>1</v>
      </c>
      <c r="E66" s="14">
        <v>25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6.5" x14ac:dyDescent="0.15">
      <c r="A67" s="12">
        <v>17</v>
      </c>
      <c r="B67" s="13" t="s">
        <v>23</v>
      </c>
      <c r="C67" s="13"/>
      <c r="D67" s="13" t="s">
        <v>2</v>
      </c>
      <c r="E67" s="14">
        <v>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6.5" x14ac:dyDescent="0.15">
      <c r="A68" s="12">
        <v>17</v>
      </c>
      <c r="B68" s="13" t="s">
        <v>27</v>
      </c>
      <c r="C68" s="13"/>
      <c r="D68" s="13" t="s">
        <v>4</v>
      </c>
      <c r="E68" s="14">
        <v>5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6.5" x14ac:dyDescent="0.15">
      <c r="A69" s="12">
        <v>17</v>
      </c>
      <c r="B69" s="13" t="s">
        <v>199</v>
      </c>
      <c r="C69" s="13"/>
      <c r="D69" s="13" t="s">
        <v>13</v>
      </c>
      <c r="E69" s="14">
        <v>5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7.25" thickBot="1" x14ac:dyDescent="0.2">
      <c r="A70" s="15">
        <v>17</v>
      </c>
      <c r="B70" s="16" t="s">
        <v>31</v>
      </c>
      <c r="C70" s="16"/>
      <c r="D70" s="16" t="s">
        <v>6</v>
      </c>
      <c r="E70" s="17">
        <v>6</v>
      </c>
      <c r="F70" s="2">
        <f>SUM(E65:E70)</f>
        <v>51</v>
      </c>
      <c r="G70" s="2">
        <f>8000+200*A70</f>
        <v>11400</v>
      </c>
      <c r="H70" s="2"/>
      <c r="I70" s="2" t="s">
        <v>88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7.25" thickTop="1" x14ac:dyDescent="0.15">
      <c r="A71" s="2">
        <v>18</v>
      </c>
      <c r="B71" s="4" t="s">
        <v>22</v>
      </c>
      <c r="C71" s="4"/>
      <c r="D71" s="4" t="s">
        <v>0</v>
      </c>
      <c r="E71" s="2">
        <v>5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6.5" x14ac:dyDescent="0.15">
      <c r="A72" s="2">
        <v>18</v>
      </c>
      <c r="B72" s="4" t="s">
        <v>21</v>
      </c>
      <c r="C72" s="4"/>
      <c r="D72" s="4" t="s">
        <v>1</v>
      </c>
      <c r="E72" s="2">
        <v>25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6.5" x14ac:dyDescent="0.15">
      <c r="A73" s="2">
        <v>18</v>
      </c>
      <c r="B73" s="4" t="s">
        <v>23</v>
      </c>
      <c r="C73" s="4"/>
      <c r="D73" s="4" t="s">
        <v>2</v>
      </c>
      <c r="E73" s="2">
        <v>5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6.5" x14ac:dyDescent="0.15">
      <c r="A74" s="2">
        <v>18</v>
      </c>
      <c r="B74" s="4" t="s">
        <v>25</v>
      </c>
      <c r="C74" s="4"/>
      <c r="D74" s="4" t="s">
        <v>3</v>
      </c>
      <c r="E74" s="2">
        <v>5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6.5" x14ac:dyDescent="0.15">
      <c r="A75" s="2">
        <v>18</v>
      </c>
      <c r="B75" s="4" t="s">
        <v>27</v>
      </c>
      <c r="C75" s="4"/>
      <c r="D75" s="4" t="s">
        <v>4</v>
      </c>
      <c r="E75" s="2">
        <v>5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7.25" thickBot="1" x14ac:dyDescent="0.2">
      <c r="A76" s="2">
        <v>18</v>
      </c>
      <c r="B76" s="4" t="s">
        <v>31</v>
      </c>
      <c r="C76" s="4"/>
      <c r="D76" s="4" t="s">
        <v>6</v>
      </c>
      <c r="E76" s="2">
        <v>6</v>
      </c>
      <c r="F76" s="2">
        <f>SUM(E71:E76)</f>
        <v>51</v>
      </c>
      <c r="G76" s="2">
        <f>8000+200*A76</f>
        <v>11600</v>
      </c>
      <c r="H76" s="2"/>
      <c r="I76" s="2" t="s">
        <v>55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7.25" thickTop="1" x14ac:dyDescent="0.15">
      <c r="A77" s="9">
        <v>19</v>
      </c>
      <c r="B77" s="10" t="s">
        <v>22</v>
      </c>
      <c r="C77" s="10"/>
      <c r="D77" s="10" t="s">
        <v>0</v>
      </c>
      <c r="E77" s="11">
        <v>5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6.5" x14ac:dyDescent="0.15">
      <c r="A78" s="12">
        <v>19</v>
      </c>
      <c r="B78" s="13" t="s">
        <v>21</v>
      </c>
      <c r="C78" s="4"/>
      <c r="D78" s="13" t="s">
        <v>1</v>
      </c>
      <c r="E78" s="14">
        <v>25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6.5" x14ac:dyDescent="0.15">
      <c r="A79" s="12">
        <v>19</v>
      </c>
      <c r="B79" s="13" t="s">
        <v>23</v>
      </c>
      <c r="C79" s="4"/>
      <c r="D79" s="13" t="s">
        <v>2</v>
      </c>
      <c r="E79" s="14">
        <v>5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6.5" x14ac:dyDescent="0.15">
      <c r="A80" s="12">
        <v>19</v>
      </c>
      <c r="B80" s="13" t="s">
        <v>25</v>
      </c>
      <c r="C80" s="13"/>
      <c r="D80" s="13" t="s">
        <v>3</v>
      </c>
      <c r="E80" s="14">
        <v>5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6.5" x14ac:dyDescent="0.15">
      <c r="A81" s="12">
        <v>19</v>
      </c>
      <c r="B81" s="13" t="s">
        <v>27</v>
      </c>
      <c r="C81" s="13"/>
      <c r="D81" s="13" t="s">
        <v>4</v>
      </c>
      <c r="E81" s="14">
        <v>5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6.5" x14ac:dyDescent="0.15">
      <c r="A82" s="12">
        <v>19</v>
      </c>
      <c r="B82" s="13" t="s">
        <v>199</v>
      </c>
      <c r="C82" s="13"/>
      <c r="D82" s="13" t="s">
        <v>13</v>
      </c>
      <c r="E82" s="14">
        <v>5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7.25" thickBot="1" x14ac:dyDescent="0.2">
      <c r="A83" s="15">
        <v>19</v>
      </c>
      <c r="B83" s="16" t="s">
        <v>31</v>
      </c>
      <c r="C83" s="16"/>
      <c r="D83" s="16" t="s">
        <v>6</v>
      </c>
      <c r="E83" s="17">
        <v>6</v>
      </c>
      <c r="F83" s="2">
        <f>SUM(E77:E83)</f>
        <v>56</v>
      </c>
      <c r="G83" s="2">
        <f>8000+200*A83</f>
        <v>11800</v>
      </c>
      <c r="H83" s="2"/>
      <c r="I83" s="2" t="s">
        <v>89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8" thickTop="1" thickBot="1" x14ac:dyDescent="0.2">
      <c r="A84" s="2">
        <v>20</v>
      </c>
      <c r="B84" s="4" t="s">
        <v>36</v>
      </c>
      <c r="C84" s="4"/>
      <c r="D84" s="4" t="s">
        <v>18</v>
      </c>
      <c r="E84" s="2">
        <v>1</v>
      </c>
      <c r="F84" s="2">
        <v>1</v>
      </c>
      <c r="G84" s="2">
        <f>8000+200*A84</f>
        <v>12000</v>
      </c>
      <c r="H84" s="2"/>
      <c r="I84" s="2" t="s">
        <v>48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7.25" thickTop="1" x14ac:dyDescent="0.15">
      <c r="A85" s="47">
        <v>21</v>
      </c>
      <c r="B85" s="10" t="s">
        <v>22</v>
      </c>
      <c r="C85" s="10"/>
      <c r="D85" s="10" t="s">
        <v>0</v>
      </c>
      <c r="E85" s="11">
        <v>5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6.5" x14ac:dyDescent="0.15">
      <c r="A86" s="48">
        <v>21</v>
      </c>
      <c r="B86" s="13" t="s">
        <v>21</v>
      </c>
      <c r="C86" s="4"/>
      <c r="D86" s="13" t="s">
        <v>1</v>
      </c>
      <c r="E86" s="14">
        <v>25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6.5" x14ac:dyDescent="0.15">
      <c r="A87" s="48">
        <v>21</v>
      </c>
      <c r="B87" s="13" t="s">
        <v>23</v>
      </c>
      <c r="C87" s="4"/>
      <c r="D87" s="13" t="s">
        <v>2</v>
      </c>
      <c r="E87" s="14">
        <v>5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6.5" x14ac:dyDescent="0.15">
      <c r="A88" s="48">
        <v>21</v>
      </c>
      <c r="B88" s="13" t="s">
        <v>25</v>
      </c>
      <c r="C88" s="13"/>
      <c r="D88" s="13" t="s">
        <v>3</v>
      </c>
      <c r="E88" s="14">
        <v>10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6.5" x14ac:dyDescent="0.15">
      <c r="A89" s="48">
        <v>21</v>
      </c>
      <c r="B89" s="13" t="s">
        <v>27</v>
      </c>
      <c r="C89" s="13"/>
      <c r="D89" s="13" t="s">
        <v>4</v>
      </c>
      <c r="E89" s="14">
        <v>5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6.5" x14ac:dyDescent="0.15">
      <c r="A90" s="48">
        <v>21</v>
      </c>
      <c r="B90" s="18" t="s">
        <v>29</v>
      </c>
      <c r="C90" s="18"/>
      <c r="D90" s="18" t="s">
        <v>5</v>
      </c>
      <c r="E90" s="19">
        <v>1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7.25" thickBot="1" x14ac:dyDescent="0.2">
      <c r="A91" s="49">
        <v>21</v>
      </c>
      <c r="B91" s="16" t="s">
        <v>199</v>
      </c>
      <c r="C91" s="16"/>
      <c r="D91" s="16" t="s">
        <v>13</v>
      </c>
      <c r="E91" s="17">
        <v>10</v>
      </c>
      <c r="F91" s="2">
        <f>SUM(E85:E91)</f>
        <v>61</v>
      </c>
      <c r="G91" s="2">
        <f>12000+300*(A91-20)</f>
        <v>12300</v>
      </c>
      <c r="H91" s="2"/>
      <c r="I91" s="2" t="s">
        <v>111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7.25" thickTop="1" x14ac:dyDescent="0.15">
      <c r="A92" s="21">
        <v>22</v>
      </c>
      <c r="B92" s="4" t="s">
        <v>22</v>
      </c>
      <c r="C92" s="4"/>
      <c r="D92" s="4" t="s">
        <v>0</v>
      </c>
      <c r="E92" s="2">
        <v>5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6.5" x14ac:dyDescent="0.15">
      <c r="A93" s="21">
        <v>22</v>
      </c>
      <c r="B93" s="4" t="s">
        <v>21</v>
      </c>
      <c r="C93" s="4"/>
      <c r="D93" s="4" t="s">
        <v>1</v>
      </c>
      <c r="E93" s="2">
        <v>25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6.5" x14ac:dyDescent="0.15">
      <c r="A94" s="21">
        <v>22</v>
      </c>
      <c r="B94" s="4" t="s">
        <v>23</v>
      </c>
      <c r="C94" s="4"/>
      <c r="D94" s="4" t="s">
        <v>2</v>
      </c>
      <c r="E94" s="2">
        <v>5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6.5" x14ac:dyDescent="0.15">
      <c r="A95" s="21">
        <v>22</v>
      </c>
      <c r="B95" s="4" t="s">
        <v>25</v>
      </c>
      <c r="C95" s="4"/>
      <c r="D95" s="4" t="s">
        <v>3</v>
      </c>
      <c r="E95" s="2">
        <v>10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6.5" x14ac:dyDescent="0.15">
      <c r="A96" s="21">
        <v>22</v>
      </c>
      <c r="B96" s="20" t="s">
        <v>29</v>
      </c>
      <c r="C96" s="20"/>
      <c r="D96" s="20" t="s">
        <v>5</v>
      </c>
      <c r="E96" s="21">
        <v>10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6.5" x14ac:dyDescent="0.15">
      <c r="A97" s="21">
        <v>22</v>
      </c>
      <c r="B97" s="4" t="s">
        <v>199</v>
      </c>
      <c r="C97" s="4"/>
      <c r="D97" s="4" t="s">
        <v>13</v>
      </c>
      <c r="E97" s="2">
        <v>10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7.25" thickBot="1" x14ac:dyDescent="0.2">
      <c r="A98" s="21">
        <v>22</v>
      </c>
      <c r="B98" s="4" t="s">
        <v>31</v>
      </c>
      <c r="C98" s="4"/>
      <c r="D98" s="4" t="s">
        <v>6</v>
      </c>
      <c r="E98" s="2">
        <v>12</v>
      </c>
      <c r="F98" s="2">
        <f>SUM(E92:E98)</f>
        <v>77</v>
      </c>
      <c r="G98" s="2">
        <f>12000+300*(A98-20)</f>
        <v>12600</v>
      </c>
      <c r="H98" s="2"/>
      <c r="I98" s="2" t="s">
        <v>90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7.25" thickTop="1" x14ac:dyDescent="0.15">
      <c r="A99" s="47">
        <v>23</v>
      </c>
      <c r="B99" s="10" t="s">
        <v>22</v>
      </c>
      <c r="C99" s="10"/>
      <c r="D99" s="10" t="s">
        <v>0</v>
      </c>
      <c r="E99" s="11">
        <v>5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6.5" x14ac:dyDescent="0.15">
      <c r="A100" s="48">
        <v>23</v>
      </c>
      <c r="B100" s="13" t="s">
        <v>21</v>
      </c>
      <c r="C100" s="4"/>
      <c r="D100" s="13" t="s">
        <v>1</v>
      </c>
      <c r="E100" s="14">
        <v>25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6.5" x14ac:dyDescent="0.15">
      <c r="A101" s="48">
        <v>23</v>
      </c>
      <c r="B101" s="13" t="s">
        <v>23</v>
      </c>
      <c r="C101" s="4"/>
      <c r="D101" s="13" t="s">
        <v>2</v>
      </c>
      <c r="E101" s="14">
        <v>5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6.5" x14ac:dyDescent="0.15">
      <c r="A102" s="48">
        <v>23</v>
      </c>
      <c r="B102" s="13" t="s">
        <v>27</v>
      </c>
      <c r="C102" s="13"/>
      <c r="D102" s="13" t="s">
        <v>4</v>
      </c>
      <c r="E102" s="14">
        <v>5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6.5" x14ac:dyDescent="0.15">
      <c r="A103" s="48">
        <v>23</v>
      </c>
      <c r="B103" s="18" t="s">
        <v>29</v>
      </c>
      <c r="C103" s="18"/>
      <c r="D103" s="18" t="s">
        <v>5</v>
      </c>
      <c r="E103" s="19">
        <v>10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6.5" x14ac:dyDescent="0.15">
      <c r="A104" s="48">
        <v>23</v>
      </c>
      <c r="B104" s="13" t="s">
        <v>199</v>
      </c>
      <c r="C104" s="13"/>
      <c r="D104" s="13" t="s">
        <v>13</v>
      </c>
      <c r="E104" s="14">
        <v>10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7.25" thickBot="1" x14ac:dyDescent="0.2">
      <c r="A105" s="49">
        <v>23</v>
      </c>
      <c r="B105" s="16" t="s">
        <v>31</v>
      </c>
      <c r="C105" s="16"/>
      <c r="D105" s="16" t="s">
        <v>6</v>
      </c>
      <c r="E105" s="17">
        <v>12</v>
      </c>
      <c r="F105" s="2">
        <f>SUM(E99:E105)</f>
        <v>72</v>
      </c>
      <c r="G105" s="2">
        <f>12000+300*(A105-20)</f>
        <v>12900</v>
      </c>
      <c r="H105" s="2"/>
      <c r="I105" s="2" t="s">
        <v>91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7.25" thickTop="1" x14ac:dyDescent="0.15">
      <c r="A106" s="21">
        <v>24</v>
      </c>
      <c r="B106" s="4" t="s">
        <v>22</v>
      </c>
      <c r="C106" s="4"/>
      <c r="D106" s="4" t="s">
        <v>0</v>
      </c>
      <c r="E106" s="2">
        <v>5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6.5" x14ac:dyDescent="0.15">
      <c r="A107" s="21">
        <v>24</v>
      </c>
      <c r="B107" s="4" t="s">
        <v>21</v>
      </c>
      <c r="C107" s="4"/>
      <c r="D107" s="4" t="s">
        <v>1</v>
      </c>
      <c r="E107" s="2">
        <v>25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6.5" x14ac:dyDescent="0.15">
      <c r="A108" s="21">
        <v>24</v>
      </c>
      <c r="B108" s="4" t="s">
        <v>23</v>
      </c>
      <c r="C108" s="4"/>
      <c r="D108" s="4" t="s">
        <v>2</v>
      </c>
      <c r="E108" s="2">
        <v>5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6.5" x14ac:dyDescent="0.15">
      <c r="A109" s="21">
        <v>24</v>
      </c>
      <c r="B109" s="4" t="s">
        <v>25</v>
      </c>
      <c r="C109" s="4"/>
      <c r="D109" s="4" t="s">
        <v>3</v>
      </c>
      <c r="E109" s="2">
        <v>10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6.5" x14ac:dyDescent="0.15">
      <c r="A110" s="21">
        <v>24</v>
      </c>
      <c r="B110" s="4" t="s">
        <v>27</v>
      </c>
      <c r="C110" s="4"/>
      <c r="D110" s="4" t="s">
        <v>4</v>
      </c>
      <c r="E110" s="2">
        <v>5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6.5" x14ac:dyDescent="0.15">
      <c r="A111" s="21">
        <v>24</v>
      </c>
      <c r="B111" s="20" t="s">
        <v>29</v>
      </c>
      <c r="C111" s="20"/>
      <c r="D111" s="20" t="s">
        <v>5</v>
      </c>
      <c r="E111" s="21">
        <v>10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7.25" thickBot="1" x14ac:dyDescent="0.2">
      <c r="A112" s="21">
        <v>24</v>
      </c>
      <c r="B112" s="4" t="s">
        <v>31</v>
      </c>
      <c r="C112" s="4"/>
      <c r="D112" s="4" t="s">
        <v>6</v>
      </c>
      <c r="E112" s="2">
        <v>12</v>
      </c>
      <c r="F112" s="2">
        <f>SUM(E106:E112)</f>
        <v>72</v>
      </c>
      <c r="G112" s="2">
        <f>12000+300*(A112-20)</f>
        <v>13200</v>
      </c>
      <c r="H112" s="2"/>
      <c r="I112" s="2" t="s">
        <v>56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7.25" thickTop="1" x14ac:dyDescent="0.15">
      <c r="A113" s="9">
        <v>25</v>
      </c>
      <c r="B113" s="10" t="s">
        <v>22</v>
      </c>
      <c r="C113" s="10"/>
      <c r="D113" s="10" t="s">
        <v>0</v>
      </c>
      <c r="E113" s="11">
        <v>5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6.5" x14ac:dyDescent="0.15">
      <c r="A114" s="12">
        <v>25</v>
      </c>
      <c r="B114" s="13" t="s">
        <v>21</v>
      </c>
      <c r="C114" s="4"/>
      <c r="D114" s="13" t="s">
        <v>1</v>
      </c>
      <c r="E114" s="14">
        <v>25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6.5" x14ac:dyDescent="0.15">
      <c r="A115" s="12">
        <v>25</v>
      </c>
      <c r="B115" s="13" t="s">
        <v>23</v>
      </c>
      <c r="C115" s="4"/>
      <c r="D115" s="13" t="s">
        <v>2</v>
      </c>
      <c r="E115" s="14">
        <v>5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6.5" x14ac:dyDescent="0.15">
      <c r="A116" s="12">
        <v>25</v>
      </c>
      <c r="B116" s="13" t="s">
        <v>25</v>
      </c>
      <c r="C116" s="4"/>
      <c r="D116" s="13" t="s">
        <v>3</v>
      </c>
      <c r="E116" s="14">
        <v>10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6.5" x14ac:dyDescent="0.15">
      <c r="A117" s="12">
        <v>25</v>
      </c>
      <c r="B117" s="13" t="s">
        <v>27</v>
      </c>
      <c r="C117" s="13"/>
      <c r="D117" s="13" t="s">
        <v>4</v>
      </c>
      <c r="E117" s="14">
        <v>5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6.5" x14ac:dyDescent="0.15">
      <c r="A118" s="12">
        <v>25</v>
      </c>
      <c r="B118" s="13" t="s">
        <v>199</v>
      </c>
      <c r="C118" s="13"/>
      <c r="D118" s="13" t="s">
        <v>13</v>
      </c>
      <c r="E118" s="14">
        <v>10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7.25" thickBot="1" x14ac:dyDescent="0.2">
      <c r="A119" s="15">
        <v>25</v>
      </c>
      <c r="B119" s="22" t="s">
        <v>33</v>
      </c>
      <c r="C119" s="22"/>
      <c r="D119" s="22" t="s">
        <v>7</v>
      </c>
      <c r="E119" s="23">
        <v>1</v>
      </c>
      <c r="F119" s="2">
        <f>SUM(E113:E119)</f>
        <v>61</v>
      </c>
      <c r="G119" s="2">
        <f>12000+300*(A119-20)</f>
        <v>13500</v>
      </c>
      <c r="H119" s="2"/>
      <c r="I119" s="2" t="s">
        <v>92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7.25" thickTop="1" x14ac:dyDescent="0.15">
      <c r="A120" s="2">
        <v>26</v>
      </c>
      <c r="B120" s="4" t="s">
        <v>22</v>
      </c>
      <c r="C120" s="4"/>
      <c r="D120" s="4" t="s">
        <v>0</v>
      </c>
      <c r="E120" s="2">
        <v>5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6.5" x14ac:dyDescent="0.15">
      <c r="A121" s="2">
        <v>26</v>
      </c>
      <c r="B121" s="4" t="s">
        <v>21</v>
      </c>
      <c r="C121" s="4"/>
      <c r="D121" s="4" t="s">
        <v>1</v>
      </c>
      <c r="E121" s="2">
        <v>25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6.5" x14ac:dyDescent="0.15">
      <c r="A122" s="2">
        <v>26</v>
      </c>
      <c r="B122" s="4" t="s">
        <v>23</v>
      </c>
      <c r="C122" s="4"/>
      <c r="D122" s="4" t="s">
        <v>2</v>
      </c>
      <c r="E122" s="2">
        <v>5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6.5" x14ac:dyDescent="0.15">
      <c r="A123" s="2">
        <v>26</v>
      </c>
      <c r="B123" s="4" t="s">
        <v>25</v>
      </c>
      <c r="C123" s="4"/>
      <c r="D123" s="4" t="s">
        <v>3</v>
      </c>
      <c r="E123" s="2">
        <v>10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6.5" x14ac:dyDescent="0.15">
      <c r="A124" s="2">
        <v>26</v>
      </c>
      <c r="B124" s="4" t="s">
        <v>199</v>
      </c>
      <c r="C124" s="4"/>
      <c r="D124" s="4" t="s">
        <v>13</v>
      </c>
      <c r="E124" s="2">
        <v>10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6.5" x14ac:dyDescent="0.15">
      <c r="A125" s="2">
        <v>26</v>
      </c>
      <c r="B125" s="4" t="s">
        <v>31</v>
      </c>
      <c r="C125" s="4"/>
      <c r="D125" s="4" t="s">
        <v>6</v>
      </c>
      <c r="E125" s="2">
        <v>12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7.25" thickBot="1" x14ac:dyDescent="0.2">
      <c r="A126" s="2">
        <v>26</v>
      </c>
      <c r="B126" s="20" t="s">
        <v>33</v>
      </c>
      <c r="C126" s="20"/>
      <c r="D126" s="20" t="s">
        <v>7</v>
      </c>
      <c r="E126" s="21">
        <v>6</v>
      </c>
      <c r="F126" s="2">
        <f>SUM(E120:E126)</f>
        <v>73</v>
      </c>
      <c r="G126" s="2">
        <f>12000+300*(A126-20)</f>
        <v>13800</v>
      </c>
      <c r="H126" s="2"/>
      <c r="I126" s="2" t="s">
        <v>93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7.25" thickTop="1" x14ac:dyDescent="0.15">
      <c r="A127" s="9">
        <v>27</v>
      </c>
      <c r="B127" s="10" t="s">
        <v>22</v>
      </c>
      <c r="C127" s="10"/>
      <c r="D127" s="10" t="s">
        <v>0</v>
      </c>
      <c r="E127" s="11">
        <v>5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6.5" x14ac:dyDescent="0.15">
      <c r="A128" s="12">
        <v>27</v>
      </c>
      <c r="B128" s="13" t="s">
        <v>21</v>
      </c>
      <c r="C128" s="4"/>
      <c r="D128" s="13" t="s">
        <v>1</v>
      </c>
      <c r="E128" s="14">
        <v>25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6.5" x14ac:dyDescent="0.15">
      <c r="A129" s="12">
        <v>27</v>
      </c>
      <c r="B129" s="13" t="s">
        <v>23</v>
      </c>
      <c r="C129" s="4"/>
      <c r="D129" s="13" t="s">
        <v>2</v>
      </c>
      <c r="E129" s="14">
        <v>5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6.5" x14ac:dyDescent="0.15">
      <c r="A130" s="12">
        <v>27</v>
      </c>
      <c r="B130" s="13" t="s">
        <v>27</v>
      </c>
      <c r="C130" s="13"/>
      <c r="D130" s="13" t="s">
        <v>4</v>
      </c>
      <c r="E130" s="14">
        <v>5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6.5" x14ac:dyDescent="0.15">
      <c r="A131" s="12">
        <v>27</v>
      </c>
      <c r="B131" s="13" t="s">
        <v>199</v>
      </c>
      <c r="C131" s="13"/>
      <c r="D131" s="13" t="s">
        <v>13</v>
      </c>
      <c r="E131" s="14">
        <v>10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6.5" x14ac:dyDescent="0.15">
      <c r="A132" s="12">
        <v>27</v>
      </c>
      <c r="B132" s="13" t="s">
        <v>31</v>
      </c>
      <c r="C132" s="13"/>
      <c r="D132" s="13" t="s">
        <v>6</v>
      </c>
      <c r="E132" s="14">
        <v>12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7.25" thickBot="1" x14ac:dyDescent="0.2">
      <c r="A133" s="15">
        <v>27</v>
      </c>
      <c r="B133" s="22" t="s">
        <v>33</v>
      </c>
      <c r="C133" s="22"/>
      <c r="D133" s="22" t="s">
        <v>7</v>
      </c>
      <c r="E133" s="23">
        <v>6</v>
      </c>
      <c r="F133" s="2">
        <f>SUM(E127:E133)</f>
        <v>68</v>
      </c>
      <c r="G133" s="2">
        <f>12000+300*(A133-20)</f>
        <v>14100</v>
      </c>
      <c r="H133" s="2"/>
      <c r="I133" s="2" t="s">
        <v>94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7.25" thickTop="1" x14ac:dyDescent="0.15">
      <c r="A134" s="2">
        <v>28</v>
      </c>
      <c r="B134" s="4" t="s">
        <v>22</v>
      </c>
      <c r="C134" s="4"/>
      <c r="D134" s="4" t="s">
        <v>0</v>
      </c>
      <c r="E134" s="2">
        <v>5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6.5" x14ac:dyDescent="0.15">
      <c r="A135" s="2">
        <v>28</v>
      </c>
      <c r="B135" s="4" t="s">
        <v>21</v>
      </c>
      <c r="C135" s="4"/>
      <c r="D135" s="4" t="s">
        <v>1</v>
      </c>
      <c r="E135" s="2">
        <v>25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6.5" x14ac:dyDescent="0.15">
      <c r="A136" s="2">
        <v>28</v>
      </c>
      <c r="B136" s="4" t="s">
        <v>23</v>
      </c>
      <c r="C136" s="4"/>
      <c r="D136" s="4" t="s">
        <v>2</v>
      </c>
      <c r="E136" s="2">
        <v>5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6.5" x14ac:dyDescent="0.15">
      <c r="A137" s="2">
        <v>28</v>
      </c>
      <c r="B137" s="4" t="s">
        <v>25</v>
      </c>
      <c r="C137" s="4"/>
      <c r="D137" s="4" t="s">
        <v>3</v>
      </c>
      <c r="E137" s="2">
        <v>10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6.5" x14ac:dyDescent="0.15">
      <c r="A138" s="2">
        <v>28</v>
      </c>
      <c r="B138" s="4" t="s">
        <v>27</v>
      </c>
      <c r="C138" s="4"/>
      <c r="D138" s="4" t="s">
        <v>4</v>
      </c>
      <c r="E138" s="2">
        <v>5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6.5" x14ac:dyDescent="0.15">
      <c r="A139" s="2">
        <v>28</v>
      </c>
      <c r="B139" s="4" t="s">
        <v>31</v>
      </c>
      <c r="C139" s="4"/>
      <c r="D139" s="4" t="s">
        <v>6</v>
      </c>
      <c r="E139" s="2">
        <v>12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7.25" thickBot="1" x14ac:dyDescent="0.2">
      <c r="A140" s="2">
        <v>28</v>
      </c>
      <c r="B140" s="20" t="s">
        <v>33</v>
      </c>
      <c r="C140" s="20"/>
      <c r="D140" s="20" t="s">
        <v>7</v>
      </c>
      <c r="E140" s="21">
        <v>6</v>
      </c>
      <c r="F140" s="2">
        <f>SUM(E134:E140)</f>
        <v>68</v>
      </c>
      <c r="G140" s="2">
        <f>12000+300*(A140-20)</f>
        <v>14400</v>
      </c>
      <c r="H140" s="2"/>
      <c r="I140" s="2" t="s">
        <v>57</v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7.25" thickTop="1" x14ac:dyDescent="0.15">
      <c r="A141" s="47">
        <v>29</v>
      </c>
      <c r="B141" s="10" t="s">
        <v>22</v>
      </c>
      <c r="C141" s="10"/>
      <c r="D141" s="10" t="s">
        <v>0</v>
      </c>
      <c r="E141" s="11">
        <v>5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6.5" x14ac:dyDescent="0.15">
      <c r="A142" s="48">
        <v>29</v>
      </c>
      <c r="B142" s="13" t="s">
        <v>21</v>
      </c>
      <c r="C142" s="4"/>
      <c r="D142" s="13" t="s">
        <v>1</v>
      </c>
      <c r="E142" s="14">
        <v>25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6.5" x14ac:dyDescent="0.15">
      <c r="A143" s="48">
        <v>29</v>
      </c>
      <c r="B143" s="13" t="s">
        <v>23</v>
      </c>
      <c r="C143" s="4"/>
      <c r="D143" s="13" t="s">
        <v>2</v>
      </c>
      <c r="E143" s="14">
        <v>5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6.5" x14ac:dyDescent="0.15">
      <c r="A144" s="48">
        <v>29</v>
      </c>
      <c r="B144" s="13" t="s">
        <v>25</v>
      </c>
      <c r="C144" s="4"/>
      <c r="D144" s="13" t="s">
        <v>3</v>
      </c>
      <c r="E144" s="14">
        <v>5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6.5" x14ac:dyDescent="0.15">
      <c r="A145" s="48">
        <v>29</v>
      </c>
      <c r="B145" s="13" t="s">
        <v>27</v>
      </c>
      <c r="C145" s="13"/>
      <c r="D145" s="13" t="s">
        <v>4</v>
      </c>
      <c r="E145" s="14">
        <v>5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6.5" x14ac:dyDescent="0.15">
      <c r="A146" s="48">
        <v>29</v>
      </c>
      <c r="B146" s="18" t="s">
        <v>29</v>
      </c>
      <c r="C146" s="18"/>
      <c r="D146" s="18" t="s">
        <v>5</v>
      </c>
      <c r="E146" s="19">
        <v>5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6.5" x14ac:dyDescent="0.15">
      <c r="A147" s="48">
        <v>29</v>
      </c>
      <c r="B147" s="13" t="s">
        <v>199</v>
      </c>
      <c r="C147" s="13"/>
      <c r="D147" s="13" t="s">
        <v>13</v>
      </c>
      <c r="E147" s="14">
        <v>5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6.5" x14ac:dyDescent="0.15">
      <c r="A148" s="48">
        <v>29</v>
      </c>
      <c r="B148" s="13" t="s">
        <v>31</v>
      </c>
      <c r="C148" s="13"/>
      <c r="D148" s="13" t="s">
        <v>6</v>
      </c>
      <c r="E148" s="14">
        <v>6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7.25" thickBot="1" x14ac:dyDescent="0.2">
      <c r="A149" s="49">
        <v>29</v>
      </c>
      <c r="B149" s="22" t="s">
        <v>33</v>
      </c>
      <c r="C149" s="22"/>
      <c r="D149" s="22" t="s">
        <v>7</v>
      </c>
      <c r="E149" s="23">
        <v>6</v>
      </c>
      <c r="F149" s="2">
        <f>SUM(E141:E149)</f>
        <v>67</v>
      </c>
      <c r="G149" s="2">
        <f>12000+300*(A149-20)</f>
        <v>14700</v>
      </c>
      <c r="H149" s="2"/>
      <c r="I149" s="2" t="s">
        <v>95</v>
      </c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8" thickTop="1" thickBot="1" x14ac:dyDescent="0.2">
      <c r="A150" s="2">
        <v>30</v>
      </c>
      <c r="B150" s="4" t="s">
        <v>58</v>
      </c>
      <c r="C150" s="4"/>
      <c r="D150" s="4" t="s">
        <v>17</v>
      </c>
      <c r="E150" s="2">
        <v>1</v>
      </c>
      <c r="F150" s="2">
        <v>1</v>
      </c>
      <c r="G150" s="2">
        <f>12000+300*(A150-20)</f>
        <v>15000</v>
      </c>
      <c r="H150" s="2"/>
      <c r="I150" s="2" t="s">
        <v>59</v>
      </c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7.25" thickTop="1" x14ac:dyDescent="0.15">
      <c r="A151" s="9">
        <v>31</v>
      </c>
      <c r="B151" s="10" t="s">
        <v>22</v>
      </c>
      <c r="C151" s="10"/>
      <c r="D151" s="10" t="s">
        <v>0</v>
      </c>
      <c r="E151" s="11">
        <v>5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6.5" x14ac:dyDescent="0.15">
      <c r="A152" s="12">
        <v>31</v>
      </c>
      <c r="B152" s="13" t="s">
        <v>21</v>
      </c>
      <c r="C152" s="4"/>
      <c r="D152" s="13" t="s">
        <v>1</v>
      </c>
      <c r="E152" s="14">
        <v>25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6.5" x14ac:dyDescent="0.15">
      <c r="A153" s="12">
        <v>31</v>
      </c>
      <c r="B153" s="13" t="s">
        <v>24</v>
      </c>
      <c r="C153" s="4"/>
      <c r="D153" s="13" t="s">
        <v>9</v>
      </c>
      <c r="E153" s="14">
        <v>10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6.5" x14ac:dyDescent="0.15">
      <c r="A154" s="12">
        <v>31</v>
      </c>
      <c r="B154" s="13" t="s">
        <v>25</v>
      </c>
      <c r="C154" s="4"/>
      <c r="D154" s="13" t="s">
        <v>3</v>
      </c>
      <c r="E154" s="14">
        <v>10</v>
      </c>
      <c r="F154" s="2"/>
      <c r="G154" s="2"/>
      <c r="H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7.25" thickBot="1" x14ac:dyDescent="0.2">
      <c r="A155" s="15">
        <v>31</v>
      </c>
      <c r="B155" s="16" t="s">
        <v>199</v>
      </c>
      <c r="C155" s="16"/>
      <c r="D155" s="16" t="s">
        <v>13</v>
      </c>
      <c r="E155" s="17">
        <v>10</v>
      </c>
      <c r="F155" s="2">
        <f>SUM(E151:E155)</f>
        <v>60</v>
      </c>
      <c r="G155" s="2">
        <f>15000+500*(A155-30)</f>
        <v>15500</v>
      </c>
      <c r="H155" s="2"/>
      <c r="I155" s="2" t="s">
        <v>112</v>
      </c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7.25" thickTop="1" x14ac:dyDescent="0.15">
      <c r="A156" s="21">
        <v>32</v>
      </c>
      <c r="B156" s="4" t="s">
        <v>22</v>
      </c>
      <c r="C156" s="4"/>
      <c r="D156" s="4" t="s">
        <v>0</v>
      </c>
      <c r="E156" s="2">
        <v>5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6.5" x14ac:dyDescent="0.15">
      <c r="A157" s="21">
        <v>32</v>
      </c>
      <c r="B157" s="4" t="s">
        <v>21</v>
      </c>
      <c r="C157" s="4"/>
      <c r="D157" s="4" t="s">
        <v>1</v>
      </c>
      <c r="E157" s="2">
        <v>25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6.5" x14ac:dyDescent="0.15">
      <c r="A158" s="21">
        <v>32</v>
      </c>
      <c r="B158" s="4" t="s">
        <v>24</v>
      </c>
      <c r="C158" s="4"/>
      <c r="D158" s="4" t="s">
        <v>9</v>
      </c>
      <c r="E158" s="2">
        <v>10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6.5" x14ac:dyDescent="0.15">
      <c r="A159" s="21">
        <v>32</v>
      </c>
      <c r="B159" s="4" t="s">
        <v>27</v>
      </c>
      <c r="C159" s="4"/>
      <c r="D159" s="4" t="s">
        <v>4</v>
      </c>
      <c r="E159" s="2">
        <v>5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7.25" thickBot="1" x14ac:dyDescent="0.2">
      <c r="A160" s="21">
        <v>32</v>
      </c>
      <c r="B160" s="20" t="s">
        <v>29</v>
      </c>
      <c r="C160" s="20"/>
      <c r="D160" s="20" t="s">
        <v>5</v>
      </c>
      <c r="E160" s="21">
        <v>5</v>
      </c>
      <c r="F160" s="2">
        <f>SUM(E156:E160)</f>
        <v>50</v>
      </c>
      <c r="G160" s="2">
        <f>15000+500*(A160-30)</f>
        <v>16000</v>
      </c>
      <c r="H160" s="2"/>
      <c r="I160" s="2" t="s">
        <v>60</v>
      </c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7.25" thickTop="1" x14ac:dyDescent="0.15">
      <c r="A161" s="35">
        <v>33</v>
      </c>
      <c r="B161" s="10" t="s">
        <v>22</v>
      </c>
      <c r="C161" s="10"/>
      <c r="D161" s="10" t="s">
        <v>0</v>
      </c>
      <c r="E161" s="11">
        <v>5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6.5" x14ac:dyDescent="0.15">
      <c r="A162" s="38">
        <v>33</v>
      </c>
      <c r="B162" s="13" t="s">
        <v>21</v>
      </c>
      <c r="C162" s="4"/>
      <c r="D162" s="13" t="s">
        <v>1</v>
      </c>
      <c r="E162" s="14">
        <v>25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6.5" x14ac:dyDescent="0.15">
      <c r="A163" s="38">
        <v>33</v>
      </c>
      <c r="B163" s="13" t="s">
        <v>24</v>
      </c>
      <c r="C163" s="4"/>
      <c r="D163" s="13" t="s">
        <v>9</v>
      </c>
      <c r="E163" s="14">
        <v>10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6.5" x14ac:dyDescent="0.15">
      <c r="A164" s="38">
        <v>33</v>
      </c>
      <c r="B164" s="13" t="s">
        <v>31</v>
      </c>
      <c r="C164" s="13"/>
      <c r="D164" s="13" t="s">
        <v>6</v>
      </c>
      <c r="E164" s="14">
        <v>6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7.25" thickBot="1" x14ac:dyDescent="0.2">
      <c r="A165" s="41">
        <v>33</v>
      </c>
      <c r="B165" s="22" t="s">
        <v>33</v>
      </c>
      <c r="C165" s="22"/>
      <c r="D165" s="22" t="s">
        <v>7</v>
      </c>
      <c r="E165" s="23">
        <v>3</v>
      </c>
      <c r="F165" s="2">
        <f>SUM(E161:E165)</f>
        <v>49</v>
      </c>
      <c r="G165" s="2">
        <f>15000+500*(A165-30)</f>
        <v>16500</v>
      </c>
      <c r="H165" s="2"/>
      <c r="I165" s="2" t="s">
        <v>61</v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7.25" thickTop="1" x14ac:dyDescent="0.15">
      <c r="A166" s="2">
        <v>34</v>
      </c>
      <c r="B166" s="4" t="s">
        <v>21</v>
      </c>
      <c r="C166" s="4"/>
      <c r="D166" s="4" t="s">
        <v>1</v>
      </c>
      <c r="E166" s="2">
        <v>25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6.5" x14ac:dyDescent="0.15">
      <c r="A167" s="2">
        <v>34</v>
      </c>
      <c r="B167" s="4" t="s">
        <v>23</v>
      </c>
      <c r="C167" s="4"/>
      <c r="D167" s="4" t="s">
        <v>2</v>
      </c>
      <c r="E167" s="2">
        <v>5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6.5" x14ac:dyDescent="0.15">
      <c r="A168" s="2">
        <v>34</v>
      </c>
      <c r="B168" s="4" t="s">
        <v>26</v>
      </c>
      <c r="C168" s="4"/>
      <c r="D168" s="4" t="s">
        <v>10</v>
      </c>
      <c r="E168" s="2">
        <v>40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7.25" thickBot="1" x14ac:dyDescent="0.2">
      <c r="A169" s="2">
        <v>34</v>
      </c>
      <c r="B169" s="4" t="s">
        <v>199</v>
      </c>
      <c r="C169" s="4"/>
      <c r="D169" s="4" t="s">
        <v>13</v>
      </c>
      <c r="E169" s="2">
        <v>10</v>
      </c>
      <c r="F169" s="2">
        <f>SUM(E166:E169)</f>
        <v>80</v>
      </c>
      <c r="G169" s="2">
        <f>15000+500*(A169-30)</f>
        <v>17000</v>
      </c>
      <c r="H169" s="2"/>
      <c r="I169" s="2" t="s">
        <v>96</v>
      </c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7.25" thickTop="1" x14ac:dyDescent="0.15">
      <c r="A170" s="9">
        <v>35</v>
      </c>
      <c r="B170" s="10" t="s">
        <v>22</v>
      </c>
      <c r="C170" s="10"/>
      <c r="D170" s="10" t="s">
        <v>0</v>
      </c>
      <c r="E170" s="11">
        <v>5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6.5" x14ac:dyDescent="0.15">
      <c r="A171" s="12">
        <v>35</v>
      </c>
      <c r="B171" s="13" t="s">
        <v>21</v>
      </c>
      <c r="C171" s="4"/>
      <c r="D171" s="13" t="s">
        <v>1</v>
      </c>
      <c r="E171" s="14">
        <v>25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6.5" x14ac:dyDescent="0.15">
      <c r="A172" s="12">
        <v>35</v>
      </c>
      <c r="B172" s="13" t="s">
        <v>188</v>
      </c>
      <c r="C172" s="13"/>
      <c r="D172" s="13" t="s">
        <v>10</v>
      </c>
      <c r="E172" s="14">
        <v>40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6.5" x14ac:dyDescent="0.15">
      <c r="A173" s="12">
        <v>35</v>
      </c>
      <c r="B173" s="13" t="s">
        <v>27</v>
      </c>
      <c r="C173" s="13"/>
      <c r="D173" s="13" t="s">
        <v>4</v>
      </c>
      <c r="E173" s="14">
        <v>5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7.25" thickBot="1" x14ac:dyDescent="0.2">
      <c r="A174" s="15">
        <v>35</v>
      </c>
      <c r="B174" s="16" t="s">
        <v>31</v>
      </c>
      <c r="C174" s="16"/>
      <c r="D174" s="16" t="s">
        <v>6</v>
      </c>
      <c r="E174" s="17">
        <v>6</v>
      </c>
      <c r="F174" s="2">
        <f>SUM(E170:E174)</f>
        <v>81</v>
      </c>
      <c r="G174" s="2">
        <f>15000+500*(A174-30)</f>
        <v>17500</v>
      </c>
      <c r="H174" s="2"/>
      <c r="I174" s="2" t="s">
        <v>62</v>
      </c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7.25" thickTop="1" x14ac:dyDescent="0.15">
      <c r="A175" s="21">
        <v>36</v>
      </c>
      <c r="B175" s="4" t="s">
        <v>22</v>
      </c>
      <c r="C175" s="4"/>
      <c r="D175" s="4" t="s">
        <v>0</v>
      </c>
      <c r="E175" s="2">
        <v>5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6.5" x14ac:dyDescent="0.15">
      <c r="A176" s="21">
        <v>36</v>
      </c>
      <c r="B176" s="4" t="s">
        <v>21</v>
      </c>
      <c r="C176" s="4"/>
      <c r="D176" s="4" t="s">
        <v>1</v>
      </c>
      <c r="E176" s="2">
        <v>25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6.5" x14ac:dyDescent="0.15">
      <c r="A177" s="21">
        <v>36</v>
      </c>
      <c r="B177" s="4" t="s">
        <v>26</v>
      </c>
      <c r="C177" s="4"/>
      <c r="D177" s="4" t="s">
        <v>10</v>
      </c>
      <c r="E177" s="2">
        <v>40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6.5" x14ac:dyDescent="0.15">
      <c r="A178" s="21">
        <v>36</v>
      </c>
      <c r="B178" s="20" t="s">
        <v>29</v>
      </c>
      <c r="C178" s="20"/>
      <c r="D178" s="20" t="s">
        <v>5</v>
      </c>
      <c r="E178" s="21">
        <v>5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7.25" thickBot="1" x14ac:dyDescent="0.2">
      <c r="A179" s="21">
        <v>36</v>
      </c>
      <c r="B179" s="4" t="s">
        <v>199</v>
      </c>
      <c r="C179" s="4"/>
      <c r="D179" s="4" t="s">
        <v>13</v>
      </c>
      <c r="E179" s="2">
        <v>10</v>
      </c>
      <c r="F179" s="2">
        <f>SUM(E175:E179)</f>
        <v>85</v>
      </c>
      <c r="G179" s="2">
        <f>15000+500*(A179-30)</f>
        <v>18000</v>
      </c>
      <c r="H179" s="2"/>
      <c r="I179" s="2" t="s">
        <v>97</v>
      </c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7.25" thickTop="1" x14ac:dyDescent="0.15">
      <c r="A180" s="9">
        <v>37</v>
      </c>
      <c r="B180" s="10" t="s">
        <v>21</v>
      </c>
      <c r="C180" s="10"/>
      <c r="D180" s="10" t="s">
        <v>1</v>
      </c>
      <c r="E180" s="11">
        <v>25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6.5" x14ac:dyDescent="0.15">
      <c r="A181" s="12">
        <v>37</v>
      </c>
      <c r="B181" s="13" t="s">
        <v>23</v>
      </c>
      <c r="C181" s="4"/>
      <c r="D181" s="13" t="s">
        <v>2</v>
      </c>
      <c r="E181" s="14">
        <v>5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6.5" x14ac:dyDescent="0.15">
      <c r="A182" s="12">
        <v>37</v>
      </c>
      <c r="B182" s="13" t="s">
        <v>25</v>
      </c>
      <c r="C182" s="13"/>
      <c r="D182" s="13" t="s">
        <v>3</v>
      </c>
      <c r="E182" s="14">
        <v>10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7.25" thickBot="1" x14ac:dyDescent="0.2">
      <c r="A183" s="15">
        <v>37</v>
      </c>
      <c r="B183" s="16" t="s">
        <v>211</v>
      </c>
      <c r="C183" s="16"/>
      <c r="D183" s="16" t="s">
        <v>14</v>
      </c>
      <c r="E183" s="17">
        <v>40</v>
      </c>
      <c r="F183" s="2">
        <f>SUM(E180:E183)</f>
        <v>80</v>
      </c>
      <c r="G183" s="2">
        <f>15000+500*(A183-30)</f>
        <v>18500</v>
      </c>
      <c r="H183" s="2"/>
      <c r="I183" s="2" t="s">
        <v>102</v>
      </c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7.25" thickTop="1" x14ac:dyDescent="0.15">
      <c r="A184" s="21">
        <v>38</v>
      </c>
      <c r="B184" s="4" t="s">
        <v>22</v>
      </c>
      <c r="C184" s="4"/>
      <c r="D184" s="4" t="s">
        <v>0</v>
      </c>
      <c r="E184" s="2">
        <v>5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6.5" x14ac:dyDescent="0.15">
      <c r="A185" s="21">
        <v>38</v>
      </c>
      <c r="B185" s="4" t="s">
        <v>21</v>
      </c>
      <c r="C185" s="4"/>
      <c r="D185" s="4" t="s">
        <v>1</v>
      </c>
      <c r="E185" s="2">
        <v>25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6.5" x14ac:dyDescent="0.15">
      <c r="A186" s="21">
        <v>38</v>
      </c>
      <c r="B186" s="4" t="s">
        <v>25</v>
      </c>
      <c r="C186" s="4"/>
      <c r="D186" s="4" t="s">
        <v>3</v>
      </c>
      <c r="E186" s="2">
        <v>10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6.5" x14ac:dyDescent="0.15">
      <c r="A187" s="21">
        <v>38</v>
      </c>
      <c r="B187" s="20" t="s">
        <v>29</v>
      </c>
      <c r="C187" s="20"/>
      <c r="D187" s="20" t="s">
        <v>5</v>
      </c>
      <c r="E187" s="21">
        <v>5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7.25" thickBot="1" x14ac:dyDescent="0.2">
      <c r="A188" s="21">
        <v>38</v>
      </c>
      <c r="B188" s="4" t="s">
        <v>211</v>
      </c>
      <c r="C188" s="4"/>
      <c r="D188" s="4" t="s">
        <v>14</v>
      </c>
      <c r="E188" s="2">
        <v>40</v>
      </c>
      <c r="F188" s="2">
        <f>SUM(E184:E188)</f>
        <v>85</v>
      </c>
      <c r="G188" s="2">
        <f>15000+500*(A188-30)</f>
        <v>19000</v>
      </c>
      <c r="H188" s="2"/>
      <c r="I188" s="2" t="s">
        <v>103</v>
      </c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7.25" thickTop="1" x14ac:dyDescent="0.15">
      <c r="A189" s="9">
        <v>39</v>
      </c>
      <c r="B189" s="10" t="s">
        <v>22</v>
      </c>
      <c r="C189" s="10"/>
      <c r="D189" s="10" t="s">
        <v>0</v>
      </c>
      <c r="E189" s="11">
        <v>5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6.5" x14ac:dyDescent="0.15">
      <c r="A190" s="12">
        <v>39</v>
      </c>
      <c r="B190" s="13" t="s">
        <v>21</v>
      </c>
      <c r="C190" s="4"/>
      <c r="D190" s="13" t="s">
        <v>1</v>
      </c>
      <c r="E190" s="14">
        <v>25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6.5" x14ac:dyDescent="0.15">
      <c r="A191" s="12">
        <v>39</v>
      </c>
      <c r="B191" s="13" t="s">
        <v>211</v>
      </c>
      <c r="C191" s="13"/>
      <c r="D191" s="13" t="s">
        <v>14</v>
      </c>
      <c r="E191" s="14">
        <v>40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6.5" x14ac:dyDescent="0.15">
      <c r="A192" s="12">
        <v>39</v>
      </c>
      <c r="B192" s="13" t="s">
        <v>31</v>
      </c>
      <c r="C192" s="13"/>
      <c r="D192" s="13" t="s">
        <v>6</v>
      </c>
      <c r="E192" s="14">
        <v>6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7.25" thickBot="1" x14ac:dyDescent="0.2">
      <c r="A193" s="15">
        <v>39</v>
      </c>
      <c r="B193" s="22" t="s">
        <v>33</v>
      </c>
      <c r="C193" s="22"/>
      <c r="D193" s="22" t="s">
        <v>7</v>
      </c>
      <c r="E193" s="23">
        <v>3</v>
      </c>
      <c r="F193" s="2">
        <f>SUM(E189:E193)</f>
        <v>79</v>
      </c>
      <c r="G193" s="2">
        <f>15000+500*(A193-30)</f>
        <v>19500</v>
      </c>
      <c r="H193" s="2"/>
      <c r="I193" s="2" t="s">
        <v>104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8" thickTop="1" thickBot="1" x14ac:dyDescent="0.2">
      <c r="A194" s="2">
        <v>40</v>
      </c>
      <c r="B194" s="4" t="s">
        <v>36</v>
      </c>
      <c r="C194" s="4"/>
      <c r="D194" s="4" t="s">
        <v>18</v>
      </c>
      <c r="E194" s="2">
        <v>1</v>
      </c>
      <c r="F194" s="2">
        <v>1</v>
      </c>
      <c r="G194" s="2">
        <f>15000+500*(A194-30)</f>
        <v>20000</v>
      </c>
      <c r="H194" s="2"/>
      <c r="I194" s="2" t="s">
        <v>48</v>
      </c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7.25" thickTop="1" x14ac:dyDescent="0.15">
      <c r="A195" s="47">
        <v>41</v>
      </c>
      <c r="B195" s="10" t="s">
        <v>22</v>
      </c>
      <c r="C195" s="10"/>
      <c r="D195" s="10" t="s">
        <v>0</v>
      </c>
      <c r="E195" s="11">
        <v>5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6.5" x14ac:dyDescent="0.15">
      <c r="A196" s="48">
        <v>41</v>
      </c>
      <c r="B196" s="13" t="s">
        <v>21</v>
      </c>
      <c r="C196" s="4"/>
      <c r="D196" s="13" t="s">
        <v>1</v>
      </c>
      <c r="E196" s="14">
        <v>25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6.5" x14ac:dyDescent="0.15">
      <c r="A197" s="48">
        <v>41</v>
      </c>
      <c r="B197" s="13" t="s">
        <v>23</v>
      </c>
      <c r="C197" s="4"/>
      <c r="D197" s="13" t="s">
        <v>2</v>
      </c>
      <c r="E197" s="14">
        <v>5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6.5" x14ac:dyDescent="0.15">
      <c r="A198" s="48">
        <v>41</v>
      </c>
      <c r="B198" s="13" t="s">
        <v>28</v>
      </c>
      <c r="C198" s="13"/>
      <c r="D198" s="13" t="s">
        <v>11</v>
      </c>
      <c r="E198" s="14">
        <v>20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7.25" thickBot="1" x14ac:dyDescent="0.2">
      <c r="A199" s="49">
        <v>41</v>
      </c>
      <c r="B199" s="22" t="s">
        <v>29</v>
      </c>
      <c r="C199" s="22"/>
      <c r="D199" s="22" t="s">
        <v>5</v>
      </c>
      <c r="E199" s="23">
        <v>10</v>
      </c>
      <c r="F199" s="2">
        <f>SUM(E195:E199)</f>
        <v>65</v>
      </c>
      <c r="G199" s="2">
        <f>15000+500*(A199-30)</f>
        <v>20500</v>
      </c>
      <c r="H199" s="2"/>
      <c r="I199" s="2" t="s">
        <v>64</v>
      </c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7.25" thickTop="1" x14ac:dyDescent="0.15">
      <c r="A200" s="2">
        <v>42</v>
      </c>
      <c r="B200" s="4" t="s">
        <v>22</v>
      </c>
      <c r="C200" s="4"/>
      <c r="D200" s="4" t="s">
        <v>0</v>
      </c>
      <c r="E200" s="2">
        <v>5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6.5" x14ac:dyDescent="0.15">
      <c r="A201" s="2">
        <v>42</v>
      </c>
      <c r="B201" s="4" t="s">
        <v>21</v>
      </c>
      <c r="C201" s="4"/>
      <c r="D201" s="4" t="s">
        <v>1</v>
      </c>
      <c r="E201" s="2">
        <v>25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6.5" x14ac:dyDescent="0.15">
      <c r="A202" s="2">
        <v>42</v>
      </c>
      <c r="B202" s="4" t="s">
        <v>25</v>
      </c>
      <c r="C202" s="4"/>
      <c r="D202" s="4" t="s">
        <v>3</v>
      </c>
      <c r="E202" s="2">
        <v>20</v>
      </c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6.5" x14ac:dyDescent="0.15">
      <c r="A203" s="2">
        <v>42</v>
      </c>
      <c r="B203" s="4" t="s">
        <v>28</v>
      </c>
      <c r="C203" s="4"/>
      <c r="D203" s="4" t="s">
        <v>11</v>
      </c>
      <c r="E203" s="2">
        <v>20</v>
      </c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7.25" thickBot="1" x14ac:dyDescent="0.2">
      <c r="A204" s="2">
        <v>42</v>
      </c>
      <c r="B204" s="4" t="s">
        <v>31</v>
      </c>
      <c r="C204" s="4"/>
      <c r="D204" s="4" t="s">
        <v>6</v>
      </c>
      <c r="E204" s="2">
        <v>12</v>
      </c>
      <c r="F204" s="2">
        <f>SUM(E200:E204)</f>
        <v>82</v>
      </c>
      <c r="G204" s="2">
        <f>15000+500*(A204-30)</f>
        <v>21000</v>
      </c>
      <c r="H204" s="2"/>
      <c r="I204" s="2" t="s">
        <v>63</v>
      </c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7.25" thickTop="1" x14ac:dyDescent="0.15">
      <c r="A205" s="47">
        <v>43</v>
      </c>
      <c r="B205" s="10" t="s">
        <v>22</v>
      </c>
      <c r="C205" s="10"/>
      <c r="D205" s="10" t="s">
        <v>0</v>
      </c>
      <c r="E205" s="11">
        <v>5</v>
      </c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6.5" x14ac:dyDescent="0.15">
      <c r="A206" s="48">
        <v>43</v>
      </c>
      <c r="B206" s="13" t="s">
        <v>21</v>
      </c>
      <c r="C206" s="4"/>
      <c r="D206" s="13" t="s">
        <v>1</v>
      </c>
      <c r="E206" s="14">
        <v>25</v>
      </c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6.5" x14ac:dyDescent="0.15">
      <c r="A207" s="48">
        <v>43</v>
      </c>
      <c r="B207" s="13" t="s">
        <v>28</v>
      </c>
      <c r="C207" s="13"/>
      <c r="D207" s="13" t="s">
        <v>11</v>
      </c>
      <c r="E207" s="14">
        <v>20</v>
      </c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6.5" x14ac:dyDescent="0.15">
      <c r="A208" s="48">
        <v>43</v>
      </c>
      <c r="B208" s="18" t="s">
        <v>29</v>
      </c>
      <c r="C208" s="18"/>
      <c r="D208" s="18" t="s">
        <v>5</v>
      </c>
      <c r="E208" s="19">
        <v>10</v>
      </c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7.25" thickBot="1" x14ac:dyDescent="0.2">
      <c r="A209" s="49">
        <v>43</v>
      </c>
      <c r="B209" s="22" t="s">
        <v>33</v>
      </c>
      <c r="C209" s="22"/>
      <c r="D209" s="22" t="s">
        <v>7</v>
      </c>
      <c r="E209" s="23">
        <v>6</v>
      </c>
      <c r="F209" s="2">
        <f>SUM(E205:E209)</f>
        <v>66</v>
      </c>
      <c r="G209" s="2">
        <f>15000+500*(A209-30)</f>
        <v>21500</v>
      </c>
      <c r="H209" s="2"/>
      <c r="I209" s="2" t="s">
        <v>113</v>
      </c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7.25" thickTop="1" x14ac:dyDescent="0.15">
      <c r="A210" s="2">
        <v>44</v>
      </c>
      <c r="B210" s="4" t="s">
        <v>22</v>
      </c>
      <c r="C210" s="4"/>
      <c r="D210" s="4" t="s">
        <v>0</v>
      </c>
      <c r="E210" s="2">
        <v>5</v>
      </c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6.5" x14ac:dyDescent="0.15">
      <c r="A211" s="2">
        <v>44</v>
      </c>
      <c r="B211" s="4" t="s">
        <v>21</v>
      </c>
      <c r="C211" s="4"/>
      <c r="D211" s="4" t="s">
        <v>1</v>
      </c>
      <c r="E211" s="2">
        <v>25</v>
      </c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6.5" x14ac:dyDescent="0.15">
      <c r="A212" s="2">
        <v>44</v>
      </c>
      <c r="B212" s="4" t="s">
        <v>23</v>
      </c>
      <c r="C212" s="4"/>
      <c r="D212" s="4" t="s">
        <v>2</v>
      </c>
      <c r="E212" s="2">
        <v>5</v>
      </c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6.5" x14ac:dyDescent="0.15">
      <c r="A213" s="2">
        <v>44</v>
      </c>
      <c r="B213" s="4" t="s">
        <v>32</v>
      </c>
      <c r="C213" s="4"/>
      <c r="D213" s="4" t="s">
        <v>15</v>
      </c>
      <c r="E213" s="2">
        <v>24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7.25" thickBot="1" x14ac:dyDescent="0.2">
      <c r="A214" s="2">
        <v>44</v>
      </c>
      <c r="B214" s="20" t="s">
        <v>33</v>
      </c>
      <c r="C214" s="20"/>
      <c r="D214" s="20" t="s">
        <v>7</v>
      </c>
      <c r="E214" s="21">
        <v>6</v>
      </c>
      <c r="F214" s="2">
        <f>SUM(E210:E214)</f>
        <v>65</v>
      </c>
      <c r="G214" s="2">
        <f>15000+500*(A214-30)</f>
        <v>22000</v>
      </c>
      <c r="H214" s="2"/>
      <c r="I214" s="2" t="s">
        <v>65</v>
      </c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7.25" thickTop="1" x14ac:dyDescent="0.15">
      <c r="A215" s="9">
        <v>45</v>
      </c>
      <c r="B215" s="10" t="s">
        <v>22</v>
      </c>
      <c r="C215" s="10"/>
      <c r="D215" s="10" t="s">
        <v>0</v>
      </c>
      <c r="E215" s="11">
        <v>5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6.5" x14ac:dyDescent="0.15">
      <c r="A216" s="12">
        <v>45</v>
      </c>
      <c r="B216" s="13" t="s">
        <v>21</v>
      </c>
      <c r="C216" s="4"/>
      <c r="D216" s="13" t="s">
        <v>1</v>
      </c>
      <c r="E216" s="14">
        <v>25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6.5" x14ac:dyDescent="0.15">
      <c r="A217" s="12">
        <v>45</v>
      </c>
      <c r="B217" s="13" t="s">
        <v>25</v>
      </c>
      <c r="C217" s="4"/>
      <c r="D217" s="13" t="s">
        <v>3</v>
      </c>
      <c r="E217" s="14">
        <v>20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6.5" x14ac:dyDescent="0.15">
      <c r="A218" s="12">
        <v>45</v>
      </c>
      <c r="B218" s="13" t="s">
        <v>27</v>
      </c>
      <c r="C218" s="13"/>
      <c r="D218" s="13" t="s">
        <v>4</v>
      </c>
      <c r="E218" s="14">
        <v>10</v>
      </c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7.25" thickBot="1" x14ac:dyDescent="0.2">
      <c r="A219" s="15">
        <v>45</v>
      </c>
      <c r="B219" s="16" t="s">
        <v>32</v>
      </c>
      <c r="C219" s="16"/>
      <c r="D219" s="16" t="s">
        <v>15</v>
      </c>
      <c r="E219" s="17">
        <v>24</v>
      </c>
      <c r="F219" s="2">
        <f>SUM(E215:E219)</f>
        <v>84</v>
      </c>
      <c r="G219" s="2">
        <f>15000+500*(A219-30)</f>
        <v>22500</v>
      </c>
      <c r="H219" s="2"/>
      <c r="I219" s="2" t="s">
        <v>66</v>
      </c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7.25" thickTop="1" x14ac:dyDescent="0.15">
      <c r="A220" s="2">
        <v>46</v>
      </c>
      <c r="B220" s="4" t="s">
        <v>22</v>
      </c>
      <c r="C220" s="4"/>
      <c r="D220" s="4" t="s">
        <v>0</v>
      </c>
      <c r="E220" s="2">
        <v>5</v>
      </c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6.5" x14ac:dyDescent="0.15">
      <c r="A221" s="2">
        <v>46</v>
      </c>
      <c r="B221" s="4" t="s">
        <v>21</v>
      </c>
      <c r="C221" s="4"/>
      <c r="D221" s="4" t="s">
        <v>1</v>
      </c>
      <c r="E221" s="2">
        <v>25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6.5" x14ac:dyDescent="0.15">
      <c r="A222" s="2">
        <v>46</v>
      </c>
      <c r="B222" s="4" t="s">
        <v>199</v>
      </c>
      <c r="C222" s="4"/>
      <c r="D222" s="4" t="s">
        <v>13</v>
      </c>
      <c r="E222" s="2">
        <v>20</v>
      </c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6.5" x14ac:dyDescent="0.15">
      <c r="A223" s="2">
        <v>46</v>
      </c>
      <c r="B223" s="4" t="s">
        <v>32</v>
      </c>
      <c r="C223" s="4"/>
      <c r="D223" s="4" t="s">
        <v>15</v>
      </c>
      <c r="E223" s="2">
        <v>24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7.25" thickBot="1" x14ac:dyDescent="0.2">
      <c r="A224" s="2">
        <v>46</v>
      </c>
      <c r="B224" s="20" t="s">
        <v>33</v>
      </c>
      <c r="C224" s="20"/>
      <c r="D224" s="20" t="s">
        <v>7</v>
      </c>
      <c r="E224" s="21">
        <v>6</v>
      </c>
      <c r="F224" s="2">
        <f>SUM(E220:E224)</f>
        <v>80</v>
      </c>
      <c r="G224" s="2">
        <f>15000+500*(A224-30)</f>
        <v>23000</v>
      </c>
      <c r="H224" s="2"/>
      <c r="I224" s="2" t="s">
        <v>98</v>
      </c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7.25" thickTop="1" x14ac:dyDescent="0.15">
      <c r="A225" s="24">
        <v>47</v>
      </c>
      <c r="B225" s="10" t="s">
        <v>22</v>
      </c>
      <c r="C225" s="10"/>
      <c r="D225" s="10" t="s">
        <v>0</v>
      </c>
      <c r="E225" s="11">
        <v>5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6.5" x14ac:dyDescent="0.15">
      <c r="A226" s="25">
        <v>47</v>
      </c>
      <c r="B226" s="13" t="s">
        <v>21</v>
      </c>
      <c r="C226" s="4"/>
      <c r="D226" s="13" t="s">
        <v>1</v>
      </c>
      <c r="E226" s="14">
        <v>25</v>
      </c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6.5" x14ac:dyDescent="0.15">
      <c r="A227" s="25">
        <v>47</v>
      </c>
      <c r="B227" s="13" t="s">
        <v>23</v>
      </c>
      <c r="C227" s="4"/>
      <c r="D227" s="13" t="s">
        <v>2</v>
      </c>
      <c r="E227" s="14">
        <v>5</v>
      </c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6.5" x14ac:dyDescent="0.15">
      <c r="A228" s="25">
        <v>47</v>
      </c>
      <c r="B228" s="13" t="s">
        <v>27</v>
      </c>
      <c r="C228" s="13"/>
      <c r="D228" s="13" t="s">
        <v>4</v>
      </c>
      <c r="E228" s="14">
        <v>10</v>
      </c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7.25" thickBot="1" x14ac:dyDescent="0.2">
      <c r="A229" s="26">
        <v>47</v>
      </c>
      <c r="B229" s="27" t="s">
        <v>30</v>
      </c>
      <c r="C229" s="27">
        <v>50</v>
      </c>
      <c r="D229" s="27" t="s">
        <v>12</v>
      </c>
      <c r="E229" s="28">
        <v>20</v>
      </c>
      <c r="F229" s="2">
        <f>SUM(E225:E229)</f>
        <v>65</v>
      </c>
      <c r="G229" s="2">
        <f>15000+500*(A229-30)</f>
        <v>23500</v>
      </c>
      <c r="H229" s="2"/>
      <c r="I229" s="2" t="s">
        <v>67</v>
      </c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7.25" thickTop="1" x14ac:dyDescent="0.15">
      <c r="A230" s="29">
        <v>48</v>
      </c>
      <c r="B230" s="4" t="s">
        <v>22</v>
      </c>
      <c r="C230" s="4"/>
      <c r="D230" s="4" t="s">
        <v>0</v>
      </c>
      <c r="E230" s="2">
        <v>5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6.5" x14ac:dyDescent="0.15">
      <c r="A231" s="29">
        <v>48</v>
      </c>
      <c r="B231" s="4" t="s">
        <v>21</v>
      </c>
      <c r="C231" s="4"/>
      <c r="D231" s="4" t="s">
        <v>1</v>
      </c>
      <c r="E231" s="2">
        <v>25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6.5" x14ac:dyDescent="0.15">
      <c r="A232" s="29">
        <v>48</v>
      </c>
      <c r="B232" s="4" t="s">
        <v>25</v>
      </c>
      <c r="C232" s="4"/>
      <c r="D232" s="4" t="s">
        <v>3</v>
      </c>
      <c r="E232" s="2">
        <v>20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6.5" x14ac:dyDescent="0.15">
      <c r="A233" s="29">
        <v>48</v>
      </c>
      <c r="B233" s="30" t="s">
        <v>30</v>
      </c>
      <c r="C233" s="32">
        <v>70</v>
      </c>
      <c r="D233" s="30" t="s">
        <v>12</v>
      </c>
      <c r="E233" s="31">
        <v>20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7.25" thickBot="1" x14ac:dyDescent="0.2">
      <c r="A234" s="29">
        <v>48</v>
      </c>
      <c r="B234" s="13" t="s">
        <v>199</v>
      </c>
      <c r="C234" s="32"/>
      <c r="D234" s="4" t="s">
        <v>13</v>
      </c>
      <c r="E234" s="2">
        <v>20</v>
      </c>
      <c r="F234" s="2">
        <f>SUM(E230:E234)</f>
        <v>90</v>
      </c>
      <c r="G234" s="2">
        <f>15000+500*(A234-30)</f>
        <v>24000</v>
      </c>
      <c r="H234" s="2"/>
      <c r="I234" s="2" t="s">
        <v>99</v>
      </c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7.25" thickTop="1" x14ac:dyDescent="0.15">
      <c r="A235" s="24">
        <v>49</v>
      </c>
      <c r="B235" s="10" t="s">
        <v>22</v>
      </c>
      <c r="C235" s="10"/>
      <c r="D235" s="10" t="s">
        <v>0</v>
      </c>
      <c r="E235" s="11">
        <v>5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6.5" x14ac:dyDescent="0.15">
      <c r="A236" s="25">
        <v>49</v>
      </c>
      <c r="B236" s="13" t="s">
        <v>21</v>
      </c>
      <c r="C236" s="13"/>
      <c r="D236" s="13" t="s">
        <v>1</v>
      </c>
      <c r="E236" s="14">
        <v>25</v>
      </c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6.5" x14ac:dyDescent="0.15">
      <c r="A237" s="25">
        <v>49</v>
      </c>
      <c r="B237" s="13" t="s">
        <v>27</v>
      </c>
      <c r="C237" s="13"/>
      <c r="D237" s="13" t="s">
        <v>4</v>
      </c>
      <c r="E237" s="14">
        <v>10</v>
      </c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6.5" x14ac:dyDescent="0.15">
      <c r="A238" s="25">
        <v>49</v>
      </c>
      <c r="B238" s="32" t="s">
        <v>30</v>
      </c>
      <c r="C238" s="32">
        <v>56</v>
      </c>
      <c r="D238" s="32" t="s">
        <v>12</v>
      </c>
      <c r="E238" s="33">
        <v>20</v>
      </c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7.25" thickBot="1" x14ac:dyDescent="0.2">
      <c r="A239" s="26">
        <v>49</v>
      </c>
      <c r="B239" s="22" t="s">
        <v>33</v>
      </c>
      <c r="C239" s="22"/>
      <c r="D239" s="22" t="s">
        <v>7</v>
      </c>
      <c r="E239" s="23">
        <v>6</v>
      </c>
      <c r="F239" s="2">
        <f>SUM(E235:E239)</f>
        <v>66</v>
      </c>
      <c r="G239" s="2">
        <f>15000+500*(A239-30)</f>
        <v>24500</v>
      </c>
      <c r="H239" s="2"/>
      <c r="I239" s="2" t="s">
        <v>68</v>
      </c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8" thickTop="1" thickBot="1" x14ac:dyDescent="0.2">
      <c r="A240" s="34">
        <v>50</v>
      </c>
      <c r="B240" s="4" t="s">
        <v>69</v>
      </c>
      <c r="C240" s="4"/>
      <c r="D240" s="4" t="s">
        <v>17</v>
      </c>
      <c r="E240" s="2">
        <v>1</v>
      </c>
      <c r="F240" s="2">
        <v>1</v>
      </c>
      <c r="G240" s="2">
        <f>15000+500*(A240-30)</f>
        <v>25000</v>
      </c>
      <c r="H240" s="2"/>
      <c r="I240" s="2" t="s">
        <v>59</v>
      </c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7.25" thickTop="1" x14ac:dyDescent="0.15">
      <c r="A241" s="47">
        <v>51</v>
      </c>
      <c r="B241" s="36" t="s">
        <v>22</v>
      </c>
      <c r="C241" s="36"/>
      <c r="D241" s="36" t="s">
        <v>0</v>
      </c>
      <c r="E241" s="37">
        <v>10</v>
      </c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6.5" x14ac:dyDescent="0.15">
      <c r="A242" s="48">
        <v>51</v>
      </c>
      <c r="B242" s="39" t="s">
        <v>21</v>
      </c>
      <c r="C242" s="39"/>
      <c r="D242" s="39" t="s">
        <v>1</v>
      </c>
      <c r="E242" s="40">
        <v>25</v>
      </c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6.5" x14ac:dyDescent="0.15">
      <c r="A243" s="48">
        <v>51</v>
      </c>
      <c r="B243" s="39" t="s">
        <v>23</v>
      </c>
      <c r="C243" s="4"/>
      <c r="D243" s="39" t="s">
        <v>2</v>
      </c>
      <c r="E243" s="40">
        <v>5</v>
      </c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6.5" x14ac:dyDescent="0.15">
      <c r="A244" s="48">
        <v>51</v>
      </c>
      <c r="B244" s="39" t="s">
        <v>31</v>
      </c>
      <c r="C244" s="39"/>
      <c r="D244" s="39" t="s">
        <v>6</v>
      </c>
      <c r="E244" s="40">
        <v>12</v>
      </c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7.25" thickBot="1" x14ac:dyDescent="0.2">
      <c r="A245" s="49">
        <v>51</v>
      </c>
      <c r="B245" s="27" t="s">
        <v>34</v>
      </c>
      <c r="C245" s="27"/>
      <c r="D245" s="27" t="s">
        <v>16</v>
      </c>
      <c r="E245" s="28">
        <v>12</v>
      </c>
      <c r="F245" s="2">
        <f>SUM(E241:E245)</f>
        <v>64</v>
      </c>
      <c r="G245" s="2">
        <f>15000+500*(A245-30)</f>
        <v>25500</v>
      </c>
      <c r="H245" s="2"/>
      <c r="I245" s="2" t="s">
        <v>70</v>
      </c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7.25" thickTop="1" x14ac:dyDescent="0.15">
      <c r="A246" s="21">
        <v>52</v>
      </c>
      <c r="B246" s="4" t="s">
        <v>22</v>
      </c>
      <c r="C246" s="4"/>
      <c r="D246" s="4" t="s">
        <v>0</v>
      </c>
      <c r="E246" s="2">
        <v>10</v>
      </c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6.5" x14ac:dyDescent="0.15">
      <c r="A247" s="21">
        <v>52</v>
      </c>
      <c r="B247" s="4" t="s">
        <v>21</v>
      </c>
      <c r="C247" s="4"/>
      <c r="D247" s="4" t="s">
        <v>1</v>
      </c>
      <c r="E247" s="2">
        <v>25</v>
      </c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6.5" x14ac:dyDescent="0.15">
      <c r="A248" s="21">
        <v>52</v>
      </c>
      <c r="B248" s="4" t="s">
        <v>25</v>
      </c>
      <c r="C248" s="4"/>
      <c r="D248" s="4" t="s">
        <v>3</v>
      </c>
      <c r="E248" s="2">
        <v>20</v>
      </c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6.5" x14ac:dyDescent="0.15">
      <c r="A249" s="21">
        <v>52</v>
      </c>
      <c r="B249" s="4" t="s">
        <v>199</v>
      </c>
      <c r="C249" s="4"/>
      <c r="D249" s="4" t="s">
        <v>13</v>
      </c>
      <c r="E249" s="2">
        <v>20</v>
      </c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7.25" thickBot="1" x14ac:dyDescent="0.2">
      <c r="A250" s="21">
        <v>52</v>
      </c>
      <c r="B250" s="30" t="s">
        <v>34</v>
      </c>
      <c r="C250" s="30"/>
      <c r="D250" s="30" t="s">
        <v>16</v>
      </c>
      <c r="E250" s="31">
        <v>12</v>
      </c>
      <c r="F250" s="2">
        <f>SUM(E246:E250)</f>
        <v>87</v>
      </c>
      <c r="G250" s="2">
        <f>15000+500*(A250-30)</f>
        <v>26000</v>
      </c>
      <c r="H250" s="2"/>
      <c r="I250" s="2" t="s">
        <v>100</v>
      </c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7.25" thickTop="1" x14ac:dyDescent="0.15">
      <c r="A251" s="47">
        <v>53</v>
      </c>
      <c r="B251" s="10" t="s">
        <v>22</v>
      </c>
      <c r="C251" s="10"/>
      <c r="D251" s="10" t="s">
        <v>0</v>
      </c>
      <c r="E251" s="11">
        <v>15</v>
      </c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6.5" x14ac:dyDescent="0.15">
      <c r="A252" s="48">
        <v>53</v>
      </c>
      <c r="B252" s="13" t="s">
        <v>21</v>
      </c>
      <c r="C252" s="13"/>
      <c r="D252" s="13" t="s">
        <v>1</v>
      </c>
      <c r="E252" s="14">
        <v>25</v>
      </c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6.5" x14ac:dyDescent="0.15">
      <c r="A253" s="48">
        <v>53</v>
      </c>
      <c r="B253" s="13" t="s">
        <v>27</v>
      </c>
      <c r="C253" s="13"/>
      <c r="D253" s="13" t="s">
        <v>4</v>
      </c>
      <c r="E253" s="14">
        <v>10</v>
      </c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6.5" x14ac:dyDescent="0.15">
      <c r="A254" s="48">
        <v>53</v>
      </c>
      <c r="B254" s="18" t="s">
        <v>29</v>
      </c>
      <c r="C254" s="18"/>
      <c r="D254" s="18" t="s">
        <v>5</v>
      </c>
      <c r="E254" s="19">
        <v>10</v>
      </c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7.25" thickBot="1" x14ac:dyDescent="0.2">
      <c r="A255" s="49">
        <v>53</v>
      </c>
      <c r="B255" s="27" t="s">
        <v>34</v>
      </c>
      <c r="C255" s="27"/>
      <c r="D255" s="27" t="s">
        <v>16</v>
      </c>
      <c r="E255" s="28">
        <v>12</v>
      </c>
      <c r="F255" s="2">
        <f>SUM(E251:E255)</f>
        <v>72</v>
      </c>
      <c r="G255" s="2">
        <f>15000+500*(A255-30)</f>
        <v>26500</v>
      </c>
      <c r="H255" s="2"/>
      <c r="I255" s="2" t="s">
        <v>72</v>
      </c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7.25" thickTop="1" x14ac:dyDescent="0.15">
      <c r="A256" s="34">
        <v>54</v>
      </c>
      <c r="B256" s="4" t="s">
        <v>22</v>
      </c>
      <c r="C256" s="4"/>
      <c r="D256" s="4" t="s">
        <v>0</v>
      </c>
      <c r="E256" s="2">
        <v>15</v>
      </c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6.5" x14ac:dyDescent="0.15">
      <c r="A257" s="34">
        <v>54</v>
      </c>
      <c r="B257" s="4" t="s">
        <v>21</v>
      </c>
      <c r="C257" s="4"/>
      <c r="D257" s="4" t="s">
        <v>1</v>
      </c>
      <c r="E257" s="2">
        <v>25</v>
      </c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6.5" x14ac:dyDescent="0.15">
      <c r="A258" s="34">
        <v>54</v>
      </c>
      <c r="B258" s="4" t="s">
        <v>24</v>
      </c>
      <c r="C258" s="4"/>
      <c r="D258" s="4" t="s">
        <v>9</v>
      </c>
      <c r="E258" s="2">
        <v>5</v>
      </c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6.5" x14ac:dyDescent="0.15">
      <c r="A259" s="34">
        <v>54</v>
      </c>
      <c r="B259" s="4" t="s">
        <v>26</v>
      </c>
      <c r="C259" s="4"/>
      <c r="D259" s="4" t="s">
        <v>10</v>
      </c>
      <c r="E259" s="2">
        <v>20</v>
      </c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6.5" x14ac:dyDescent="0.15">
      <c r="A260" s="34">
        <v>54</v>
      </c>
      <c r="B260" s="4" t="s">
        <v>199</v>
      </c>
      <c r="C260" s="4"/>
      <c r="D260" s="4" t="s">
        <v>13</v>
      </c>
      <c r="E260" s="2">
        <v>20</v>
      </c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7.25" thickBot="1" x14ac:dyDescent="0.2">
      <c r="A261" s="34">
        <v>54</v>
      </c>
      <c r="B261" s="4" t="s">
        <v>31</v>
      </c>
      <c r="C261" s="4"/>
      <c r="D261" s="4" t="s">
        <v>6</v>
      </c>
      <c r="E261" s="2">
        <v>12</v>
      </c>
      <c r="F261" s="2">
        <f>SUM(E256:E261)</f>
        <v>97</v>
      </c>
      <c r="G261" s="2">
        <f>15000+500*(A261-30)</f>
        <v>27000</v>
      </c>
      <c r="H261" s="2"/>
      <c r="I261" s="2" t="s">
        <v>114</v>
      </c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7.25" thickTop="1" x14ac:dyDescent="0.15">
      <c r="A262" s="47">
        <v>55</v>
      </c>
      <c r="B262" s="10" t="s">
        <v>22</v>
      </c>
      <c r="C262" s="10"/>
      <c r="D262" s="10" t="s">
        <v>0</v>
      </c>
      <c r="E262" s="11">
        <v>15</v>
      </c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6.5" x14ac:dyDescent="0.15">
      <c r="A263" s="48">
        <v>55</v>
      </c>
      <c r="B263" s="13" t="s">
        <v>21</v>
      </c>
      <c r="C263" s="13"/>
      <c r="D263" s="13" t="s">
        <v>1</v>
      </c>
      <c r="E263" s="14">
        <v>25</v>
      </c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6.5" x14ac:dyDescent="0.15">
      <c r="A264" s="48">
        <v>55</v>
      </c>
      <c r="B264" s="13" t="s">
        <v>24</v>
      </c>
      <c r="C264" s="4"/>
      <c r="D264" s="13" t="s">
        <v>9</v>
      </c>
      <c r="E264" s="14">
        <v>5</v>
      </c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6.5" x14ac:dyDescent="0.15">
      <c r="A265" s="48">
        <v>55</v>
      </c>
      <c r="B265" s="13" t="s">
        <v>25</v>
      </c>
      <c r="C265" s="4"/>
      <c r="D265" s="13" t="s">
        <v>3</v>
      </c>
      <c r="E265" s="14">
        <v>20</v>
      </c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6.5" x14ac:dyDescent="0.15">
      <c r="A266" s="48">
        <v>55</v>
      </c>
      <c r="B266" s="13" t="s">
        <v>28</v>
      </c>
      <c r="C266" s="13"/>
      <c r="D266" s="13" t="s">
        <v>11</v>
      </c>
      <c r="E266" s="14">
        <v>10</v>
      </c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7.25" thickBot="1" x14ac:dyDescent="0.2">
      <c r="A267" s="49">
        <v>55</v>
      </c>
      <c r="B267" s="22" t="s">
        <v>29</v>
      </c>
      <c r="C267" s="22"/>
      <c r="D267" s="22" t="s">
        <v>5</v>
      </c>
      <c r="E267" s="23">
        <v>10</v>
      </c>
      <c r="F267" s="2">
        <f>SUM(E262:E267)</f>
        <v>85</v>
      </c>
      <c r="G267" s="2">
        <f>15000+500*(A267-30)</f>
        <v>27500</v>
      </c>
      <c r="H267" s="2"/>
      <c r="I267" s="2" t="s">
        <v>115</v>
      </c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7.25" thickTop="1" x14ac:dyDescent="0.15">
      <c r="A268" s="31">
        <v>56</v>
      </c>
      <c r="B268" s="4" t="s">
        <v>22</v>
      </c>
      <c r="C268" s="4"/>
      <c r="D268" s="4" t="s">
        <v>0</v>
      </c>
      <c r="E268" s="2">
        <v>20</v>
      </c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6.5" x14ac:dyDescent="0.15">
      <c r="A269" s="31">
        <v>56</v>
      </c>
      <c r="B269" s="4" t="s">
        <v>21</v>
      </c>
      <c r="C269" s="4"/>
      <c r="D269" s="4" t="s">
        <v>1</v>
      </c>
      <c r="E269" s="2">
        <v>25</v>
      </c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6.5" x14ac:dyDescent="0.15">
      <c r="A270" s="31">
        <v>56</v>
      </c>
      <c r="B270" s="4" t="s">
        <v>24</v>
      </c>
      <c r="C270" s="4"/>
      <c r="D270" s="4" t="s">
        <v>9</v>
      </c>
      <c r="E270" s="2">
        <v>5</v>
      </c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6.5" x14ac:dyDescent="0.15">
      <c r="A271" s="31">
        <v>56</v>
      </c>
      <c r="B271" s="30" t="s">
        <v>30</v>
      </c>
      <c r="C271" s="32">
        <v>58</v>
      </c>
      <c r="D271" s="30" t="s">
        <v>12</v>
      </c>
      <c r="E271" s="31">
        <v>10</v>
      </c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6.5" x14ac:dyDescent="0.15">
      <c r="A272" s="31">
        <v>56</v>
      </c>
      <c r="B272" s="4" t="s">
        <v>31</v>
      </c>
      <c r="C272" s="4"/>
      <c r="D272" s="4" t="s">
        <v>6</v>
      </c>
      <c r="E272" s="2">
        <v>12</v>
      </c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7.25" thickBot="1" x14ac:dyDescent="0.2">
      <c r="A273" s="31">
        <v>56</v>
      </c>
      <c r="B273" s="20" t="s">
        <v>33</v>
      </c>
      <c r="C273" s="20"/>
      <c r="D273" s="20" t="s">
        <v>7</v>
      </c>
      <c r="E273" s="21">
        <v>6</v>
      </c>
      <c r="F273" s="2">
        <f>SUM(E268:E273)</f>
        <v>78</v>
      </c>
      <c r="G273" s="2">
        <f>15000+500*(A273-30)</f>
        <v>28000</v>
      </c>
      <c r="H273" s="2"/>
      <c r="I273" s="2" t="s">
        <v>71</v>
      </c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7.25" thickTop="1" x14ac:dyDescent="0.15">
      <c r="A274" s="35">
        <v>57</v>
      </c>
      <c r="B274" s="10" t="s">
        <v>22</v>
      </c>
      <c r="C274" s="10"/>
      <c r="D274" s="10" t="s">
        <v>0</v>
      </c>
      <c r="E274" s="11">
        <v>20</v>
      </c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6.5" x14ac:dyDescent="0.15">
      <c r="A275" s="38">
        <v>57</v>
      </c>
      <c r="B275" s="13" t="s">
        <v>21</v>
      </c>
      <c r="C275" s="13"/>
      <c r="D275" s="13" t="s">
        <v>1</v>
      </c>
      <c r="E275" s="14">
        <v>25</v>
      </c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6.5" x14ac:dyDescent="0.15">
      <c r="A276" s="38">
        <v>57</v>
      </c>
      <c r="B276" s="13" t="s">
        <v>24</v>
      </c>
      <c r="C276" s="4"/>
      <c r="D276" s="13" t="s">
        <v>9</v>
      </c>
      <c r="E276" s="14">
        <v>5</v>
      </c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6.5" x14ac:dyDescent="0.15">
      <c r="A277" s="38">
        <v>57</v>
      </c>
      <c r="B277" s="13" t="s">
        <v>211</v>
      </c>
      <c r="C277" s="13"/>
      <c r="D277" s="13" t="s">
        <v>14</v>
      </c>
      <c r="E277" s="14">
        <v>20</v>
      </c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6.5" x14ac:dyDescent="0.15">
      <c r="A278" s="38">
        <v>57</v>
      </c>
      <c r="B278" s="13" t="s">
        <v>31</v>
      </c>
      <c r="C278" s="13"/>
      <c r="D278" s="13" t="s">
        <v>6</v>
      </c>
      <c r="E278" s="14">
        <v>12</v>
      </c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7.25" thickBot="1" x14ac:dyDescent="0.2">
      <c r="A279" s="41">
        <v>57</v>
      </c>
      <c r="B279" s="22" t="s">
        <v>33</v>
      </c>
      <c r="C279" s="22"/>
      <c r="D279" s="22" t="s">
        <v>7</v>
      </c>
      <c r="E279" s="23">
        <v>6</v>
      </c>
      <c r="F279" s="2">
        <f>SUM(E274:E279)</f>
        <v>88</v>
      </c>
      <c r="G279" s="2">
        <f>15000+500*(A279-30)</f>
        <v>28500</v>
      </c>
      <c r="H279" s="2"/>
      <c r="I279" s="2" t="s">
        <v>105</v>
      </c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7.25" thickTop="1" x14ac:dyDescent="0.15">
      <c r="A280" s="34">
        <v>58</v>
      </c>
      <c r="B280" s="4" t="s">
        <v>22</v>
      </c>
      <c r="C280" s="4"/>
      <c r="D280" s="4" t="s">
        <v>0</v>
      </c>
      <c r="E280" s="2">
        <v>20</v>
      </c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6.5" x14ac:dyDescent="0.15">
      <c r="A281" s="34">
        <v>58</v>
      </c>
      <c r="B281" s="4" t="s">
        <v>21</v>
      </c>
      <c r="C281" s="4"/>
      <c r="D281" s="4" t="s">
        <v>1</v>
      </c>
      <c r="E281" s="2">
        <v>25</v>
      </c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6.5" x14ac:dyDescent="0.15">
      <c r="A282" s="34">
        <v>58</v>
      </c>
      <c r="B282" s="4" t="s">
        <v>23</v>
      </c>
      <c r="C282" s="4"/>
      <c r="D282" s="4" t="s">
        <v>2</v>
      </c>
      <c r="E282" s="2">
        <v>5</v>
      </c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6.5" x14ac:dyDescent="0.15">
      <c r="A283" s="34">
        <v>58</v>
      </c>
      <c r="B283" s="4" t="s">
        <v>26</v>
      </c>
      <c r="C283" s="4"/>
      <c r="D283" s="4" t="s">
        <v>10</v>
      </c>
      <c r="E283" s="2">
        <v>20</v>
      </c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6.5" x14ac:dyDescent="0.15">
      <c r="A284" s="34">
        <v>58</v>
      </c>
      <c r="B284" s="4" t="s">
        <v>199</v>
      </c>
      <c r="C284" s="4"/>
      <c r="D284" s="4" t="s">
        <v>13</v>
      </c>
      <c r="E284" s="2">
        <v>20</v>
      </c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7.25" thickBot="1" x14ac:dyDescent="0.2">
      <c r="A285" s="34">
        <v>58</v>
      </c>
      <c r="B285" s="4" t="s">
        <v>32</v>
      </c>
      <c r="C285" s="4"/>
      <c r="D285" s="4" t="s">
        <v>15</v>
      </c>
      <c r="E285" s="2">
        <v>12</v>
      </c>
      <c r="F285" s="2">
        <f>SUM(E280:E285)</f>
        <v>102</v>
      </c>
      <c r="G285" s="2">
        <f>15000+500*(A285-30)</f>
        <v>29000</v>
      </c>
      <c r="H285" s="2"/>
      <c r="I285" s="2" t="s">
        <v>101</v>
      </c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7.25" thickTop="1" x14ac:dyDescent="0.15">
      <c r="A286" s="47">
        <v>59</v>
      </c>
      <c r="B286" s="10" t="s">
        <v>22</v>
      </c>
      <c r="C286" s="10"/>
      <c r="D286" s="10" t="s">
        <v>0</v>
      </c>
      <c r="E286" s="11">
        <v>20</v>
      </c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6.5" x14ac:dyDescent="0.15">
      <c r="A287" s="48">
        <v>59</v>
      </c>
      <c r="B287" s="13" t="s">
        <v>21</v>
      </c>
      <c r="C287" s="13"/>
      <c r="D287" s="13" t="s">
        <v>1</v>
      </c>
      <c r="E287" s="14">
        <v>25</v>
      </c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6.5" x14ac:dyDescent="0.15">
      <c r="A288" s="48">
        <v>59</v>
      </c>
      <c r="B288" s="13" t="s">
        <v>23</v>
      </c>
      <c r="C288" s="4"/>
      <c r="D288" s="13" t="s">
        <v>2</v>
      </c>
      <c r="E288" s="14">
        <v>5</v>
      </c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6.5" x14ac:dyDescent="0.15">
      <c r="A289" s="48">
        <v>59</v>
      </c>
      <c r="B289" s="13" t="s">
        <v>26</v>
      </c>
      <c r="C289" s="4"/>
      <c r="D289" s="13" t="s">
        <v>10</v>
      </c>
      <c r="E289" s="14">
        <v>20</v>
      </c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6.5" x14ac:dyDescent="0.15">
      <c r="A290" s="48">
        <v>59</v>
      </c>
      <c r="B290" s="13" t="s">
        <v>28</v>
      </c>
      <c r="C290" s="13"/>
      <c r="D290" s="13" t="s">
        <v>11</v>
      </c>
      <c r="E290" s="14">
        <v>10</v>
      </c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7.25" thickBot="1" x14ac:dyDescent="0.2">
      <c r="A291" s="49">
        <v>59</v>
      </c>
      <c r="B291" s="22" t="s">
        <v>29</v>
      </c>
      <c r="C291" s="22"/>
      <c r="D291" s="22" t="s">
        <v>5</v>
      </c>
      <c r="E291" s="23">
        <v>10</v>
      </c>
      <c r="F291" s="2">
        <f>SUM(E286:E291)</f>
        <v>90</v>
      </c>
      <c r="G291" s="2">
        <f>15000+500*(A291-30)</f>
        <v>29500</v>
      </c>
      <c r="H291" s="2"/>
      <c r="I291" s="2" t="s">
        <v>73</v>
      </c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8" thickTop="1" thickBot="1" x14ac:dyDescent="0.2">
      <c r="A292" s="34">
        <v>60</v>
      </c>
      <c r="B292" s="4" t="s">
        <v>74</v>
      </c>
      <c r="C292" s="4"/>
      <c r="D292" s="4" t="s">
        <v>18</v>
      </c>
      <c r="E292" s="2">
        <v>1</v>
      </c>
      <c r="F292" s="2">
        <v>1</v>
      </c>
      <c r="G292" s="2">
        <f>15000+500*(A292-30)</f>
        <v>30000</v>
      </c>
      <c r="H292" s="2"/>
      <c r="I292" s="2" t="s">
        <v>76</v>
      </c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7.25" thickTop="1" x14ac:dyDescent="0.15">
      <c r="A293" s="47">
        <v>61</v>
      </c>
      <c r="B293" s="10" t="s">
        <v>22</v>
      </c>
      <c r="C293" s="10"/>
      <c r="D293" s="10" t="s">
        <v>0</v>
      </c>
      <c r="E293" s="11">
        <v>10</v>
      </c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6.5" x14ac:dyDescent="0.15">
      <c r="A294" s="48">
        <v>61</v>
      </c>
      <c r="B294" s="13" t="s">
        <v>21</v>
      </c>
      <c r="C294" s="13"/>
      <c r="D294" s="13" t="s">
        <v>1</v>
      </c>
      <c r="E294" s="14">
        <v>25</v>
      </c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6.5" x14ac:dyDescent="0.15">
      <c r="A295" s="48">
        <v>61</v>
      </c>
      <c r="B295" s="13" t="s">
        <v>26</v>
      </c>
      <c r="C295" s="13"/>
      <c r="D295" s="13" t="s">
        <v>10</v>
      </c>
      <c r="E295" s="14">
        <v>30</v>
      </c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6.5" x14ac:dyDescent="0.15">
      <c r="A296" s="48">
        <v>61</v>
      </c>
      <c r="B296" s="13" t="s">
        <v>27</v>
      </c>
      <c r="C296" s="13"/>
      <c r="D296" s="13" t="s">
        <v>4</v>
      </c>
      <c r="E296" s="14">
        <v>10</v>
      </c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6.5" x14ac:dyDescent="0.15">
      <c r="A297" s="48">
        <v>61</v>
      </c>
      <c r="B297" s="13" t="s">
        <v>31</v>
      </c>
      <c r="C297" s="13"/>
      <c r="D297" s="13" t="s">
        <v>6</v>
      </c>
      <c r="E297" s="14">
        <v>12</v>
      </c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7.25" thickBot="1" x14ac:dyDescent="0.2">
      <c r="A298" s="49">
        <v>61</v>
      </c>
      <c r="B298" s="27" t="s">
        <v>34</v>
      </c>
      <c r="C298" s="27"/>
      <c r="D298" s="27" t="s">
        <v>16</v>
      </c>
      <c r="E298" s="28">
        <v>6</v>
      </c>
      <c r="F298" s="2">
        <f>SUM(E293:E298)</f>
        <v>93</v>
      </c>
      <c r="G298" s="2">
        <f>30000+1000*(A298-60)</f>
        <v>31000</v>
      </c>
      <c r="H298" s="2"/>
      <c r="I298" s="2" t="s">
        <v>77</v>
      </c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7.25" thickTop="1" x14ac:dyDescent="0.15">
      <c r="A299" s="31">
        <v>62</v>
      </c>
      <c r="B299" s="4" t="s">
        <v>22</v>
      </c>
      <c r="C299" s="4"/>
      <c r="D299" s="4" t="s">
        <v>0</v>
      </c>
      <c r="E299" s="2">
        <v>20</v>
      </c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6.5" x14ac:dyDescent="0.15">
      <c r="A300" s="31">
        <v>62</v>
      </c>
      <c r="B300" s="4" t="s">
        <v>21</v>
      </c>
      <c r="C300" s="4"/>
      <c r="D300" s="4" t="s">
        <v>1</v>
      </c>
      <c r="E300" s="2">
        <v>25</v>
      </c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6.5" x14ac:dyDescent="0.15">
      <c r="A301" s="31">
        <v>62</v>
      </c>
      <c r="B301" s="4" t="s">
        <v>26</v>
      </c>
      <c r="C301" s="4"/>
      <c r="D301" s="4" t="s">
        <v>10</v>
      </c>
      <c r="E301" s="2">
        <v>30</v>
      </c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6.5" x14ac:dyDescent="0.15">
      <c r="A302" s="31">
        <v>62</v>
      </c>
      <c r="B302" s="4" t="s">
        <v>27</v>
      </c>
      <c r="C302" s="4"/>
      <c r="D302" s="4" t="s">
        <v>4</v>
      </c>
      <c r="E302" s="2">
        <v>10</v>
      </c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6.5" x14ac:dyDescent="0.15">
      <c r="A303" s="31">
        <v>62</v>
      </c>
      <c r="B303" s="30" t="s">
        <v>30</v>
      </c>
      <c r="C303" s="32">
        <v>60</v>
      </c>
      <c r="D303" s="30" t="s">
        <v>12</v>
      </c>
      <c r="E303" s="31">
        <v>10</v>
      </c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7.25" thickBot="1" x14ac:dyDescent="0.2">
      <c r="A304" s="31">
        <v>62</v>
      </c>
      <c r="B304" s="4" t="s">
        <v>199</v>
      </c>
      <c r="C304" s="4"/>
      <c r="D304" s="4" t="s">
        <v>217</v>
      </c>
      <c r="E304" s="2">
        <v>20</v>
      </c>
      <c r="F304" s="2">
        <f>SUM(E299:E304)</f>
        <v>115</v>
      </c>
      <c r="G304" s="2">
        <f>30000+1000*(A304-60)</f>
        <v>32000</v>
      </c>
      <c r="H304" s="2"/>
      <c r="I304" s="2" t="s">
        <v>116</v>
      </c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7.25" thickTop="1" x14ac:dyDescent="0.15">
      <c r="A305" s="35">
        <v>63</v>
      </c>
      <c r="B305" s="10" t="s">
        <v>22</v>
      </c>
      <c r="C305" s="10"/>
      <c r="D305" s="10" t="s">
        <v>0</v>
      </c>
      <c r="E305" s="11">
        <v>20</v>
      </c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6.5" x14ac:dyDescent="0.15">
      <c r="A306" s="38">
        <v>63</v>
      </c>
      <c r="B306" s="13" t="s">
        <v>21</v>
      </c>
      <c r="C306" s="13"/>
      <c r="D306" s="13" t="s">
        <v>1</v>
      </c>
      <c r="E306" s="14">
        <v>25</v>
      </c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6.5" x14ac:dyDescent="0.15">
      <c r="A307" s="38">
        <v>63</v>
      </c>
      <c r="B307" s="13" t="s">
        <v>24</v>
      </c>
      <c r="C307" s="4"/>
      <c r="D307" s="13" t="s">
        <v>9</v>
      </c>
      <c r="E307" s="14">
        <v>5</v>
      </c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6.5" x14ac:dyDescent="0.15">
      <c r="A308" s="38">
        <v>63</v>
      </c>
      <c r="B308" s="13" t="s">
        <v>25</v>
      </c>
      <c r="C308" s="13"/>
      <c r="D308" s="13" t="s">
        <v>3</v>
      </c>
      <c r="E308" s="14">
        <v>20</v>
      </c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6.5" x14ac:dyDescent="0.15">
      <c r="A309" s="38">
        <v>63</v>
      </c>
      <c r="B309" s="13" t="s">
        <v>211</v>
      </c>
      <c r="C309" s="13"/>
      <c r="D309" s="13" t="s">
        <v>14</v>
      </c>
      <c r="E309" s="14">
        <v>30</v>
      </c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7.25" thickBot="1" x14ac:dyDescent="0.2">
      <c r="A310" s="41">
        <v>63</v>
      </c>
      <c r="B310" s="16" t="s">
        <v>31</v>
      </c>
      <c r="C310" s="16"/>
      <c r="D310" s="16" t="s">
        <v>6</v>
      </c>
      <c r="E310" s="17">
        <v>12</v>
      </c>
      <c r="F310" s="2">
        <f>SUM(E305:E310)</f>
        <v>112</v>
      </c>
      <c r="G310" s="2">
        <f>30000+1000*(A310-60)</f>
        <v>33000</v>
      </c>
      <c r="H310" s="2"/>
      <c r="I310" s="2" t="s">
        <v>117</v>
      </c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7.25" thickTop="1" x14ac:dyDescent="0.15">
      <c r="A311" s="21">
        <v>64</v>
      </c>
      <c r="B311" s="4" t="s">
        <v>22</v>
      </c>
      <c r="C311" s="4"/>
      <c r="D311" s="4" t="s">
        <v>0</v>
      </c>
      <c r="E311" s="2">
        <v>25</v>
      </c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6.5" x14ac:dyDescent="0.15">
      <c r="A312" s="21">
        <v>64</v>
      </c>
      <c r="B312" s="4" t="s">
        <v>21</v>
      </c>
      <c r="C312" s="4"/>
      <c r="D312" s="4" t="s">
        <v>1</v>
      </c>
      <c r="E312" s="2">
        <v>25</v>
      </c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6.5" x14ac:dyDescent="0.15">
      <c r="A313" s="21">
        <v>64</v>
      </c>
      <c r="B313" s="4" t="s">
        <v>26</v>
      </c>
      <c r="C313" s="4"/>
      <c r="D313" s="4" t="s">
        <v>189</v>
      </c>
      <c r="E313" s="2">
        <v>20</v>
      </c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6.5" x14ac:dyDescent="0.15">
      <c r="A314" s="21">
        <v>64</v>
      </c>
      <c r="B314" s="4" t="s">
        <v>27</v>
      </c>
      <c r="C314" s="4"/>
      <c r="D314" s="4" t="s">
        <v>4</v>
      </c>
      <c r="E314" s="2">
        <v>10</v>
      </c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6.5" x14ac:dyDescent="0.15">
      <c r="A315" s="21">
        <v>64</v>
      </c>
      <c r="B315" s="20" t="s">
        <v>29</v>
      </c>
      <c r="C315" s="20"/>
      <c r="D315" s="20" t="s">
        <v>5</v>
      </c>
      <c r="E315" s="21">
        <v>10</v>
      </c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7.25" thickBot="1" x14ac:dyDescent="0.2">
      <c r="A316" s="21">
        <v>64</v>
      </c>
      <c r="B316" s="4" t="s">
        <v>211</v>
      </c>
      <c r="C316" s="4"/>
      <c r="D316" s="4" t="s">
        <v>14</v>
      </c>
      <c r="E316" s="2">
        <v>30</v>
      </c>
      <c r="F316" s="2">
        <f>SUM(E311:E316)</f>
        <v>120</v>
      </c>
      <c r="G316" s="2">
        <f>30000+1000*(A316-60)</f>
        <v>34000</v>
      </c>
      <c r="H316" s="2"/>
      <c r="I316" s="2" t="s">
        <v>106</v>
      </c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7.25" thickTop="1" x14ac:dyDescent="0.15">
      <c r="A317" s="35">
        <v>65</v>
      </c>
      <c r="B317" s="10" t="s">
        <v>22</v>
      </c>
      <c r="C317" s="10"/>
      <c r="D317" s="10" t="s">
        <v>0</v>
      </c>
      <c r="E317" s="11">
        <v>25</v>
      </c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6.5" x14ac:dyDescent="0.15">
      <c r="A318" s="38">
        <v>65</v>
      </c>
      <c r="B318" s="13" t="s">
        <v>21</v>
      </c>
      <c r="C318" s="13"/>
      <c r="D318" s="13" t="s">
        <v>1</v>
      </c>
      <c r="E318" s="14">
        <v>25</v>
      </c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6.5" x14ac:dyDescent="0.15">
      <c r="A319" s="38">
        <v>65</v>
      </c>
      <c r="B319" s="13" t="s">
        <v>23</v>
      </c>
      <c r="C319" s="4"/>
      <c r="D319" s="13" t="s">
        <v>2</v>
      </c>
      <c r="E319" s="14">
        <v>5</v>
      </c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6.5" x14ac:dyDescent="0.15">
      <c r="A320" s="38">
        <v>65</v>
      </c>
      <c r="B320" s="13" t="s">
        <v>211</v>
      </c>
      <c r="C320" s="13"/>
      <c r="D320" s="13" t="s">
        <v>14</v>
      </c>
      <c r="E320" s="14">
        <v>30</v>
      </c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6.5" x14ac:dyDescent="0.15">
      <c r="A321" s="38">
        <v>65</v>
      </c>
      <c r="B321" s="13" t="s">
        <v>32</v>
      </c>
      <c r="C321" s="13"/>
      <c r="D321" s="13" t="s">
        <v>15</v>
      </c>
      <c r="E321" s="14">
        <v>12</v>
      </c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7.25" thickBot="1" x14ac:dyDescent="0.2">
      <c r="A322" s="41">
        <v>65</v>
      </c>
      <c r="B322" s="22" t="s">
        <v>33</v>
      </c>
      <c r="C322" s="22"/>
      <c r="D322" s="22" t="s">
        <v>7</v>
      </c>
      <c r="E322" s="23">
        <v>6</v>
      </c>
      <c r="F322" s="2">
        <f>SUM(E317:E322)</f>
        <v>103</v>
      </c>
      <c r="G322" s="2">
        <f>30000+1000*(A322-60)</f>
        <v>35000</v>
      </c>
      <c r="H322" s="2"/>
      <c r="I322" s="2" t="s">
        <v>107</v>
      </c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7.25" thickTop="1" x14ac:dyDescent="0.15">
      <c r="A323" s="21">
        <v>66</v>
      </c>
      <c r="B323" s="4" t="s">
        <v>22</v>
      </c>
      <c r="C323" s="4"/>
      <c r="D323" s="4" t="s">
        <v>0</v>
      </c>
      <c r="E323" s="2">
        <v>25</v>
      </c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6.5" x14ac:dyDescent="0.15">
      <c r="A324" s="21">
        <v>66</v>
      </c>
      <c r="B324" s="4" t="s">
        <v>21</v>
      </c>
      <c r="C324" s="4"/>
      <c r="D324" s="4" t="s">
        <v>1</v>
      </c>
      <c r="E324" s="2">
        <v>25</v>
      </c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6.5" x14ac:dyDescent="0.15">
      <c r="A325" s="21">
        <v>66</v>
      </c>
      <c r="B325" s="4" t="s">
        <v>27</v>
      </c>
      <c r="C325" s="4"/>
      <c r="D325" s="4" t="s">
        <v>4</v>
      </c>
      <c r="E325" s="2">
        <v>10</v>
      </c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6.5" x14ac:dyDescent="0.15">
      <c r="A326" s="21">
        <v>66</v>
      </c>
      <c r="B326" s="20" t="s">
        <v>29</v>
      </c>
      <c r="C326" s="20"/>
      <c r="D326" s="20" t="s">
        <v>5</v>
      </c>
      <c r="E326" s="21">
        <v>10</v>
      </c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6.5" x14ac:dyDescent="0.15">
      <c r="A327" s="21">
        <v>66</v>
      </c>
      <c r="B327" s="4" t="s">
        <v>211</v>
      </c>
      <c r="C327" s="4"/>
      <c r="D327" s="4" t="s">
        <v>14</v>
      </c>
      <c r="E327" s="2">
        <v>30</v>
      </c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7.25" thickBot="1" x14ac:dyDescent="0.2">
      <c r="A328" s="21">
        <v>66</v>
      </c>
      <c r="B328" s="30" t="s">
        <v>34</v>
      </c>
      <c r="C328" s="30"/>
      <c r="D328" s="30" t="s">
        <v>16</v>
      </c>
      <c r="E328" s="31">
        <v>6</v>
      </c>
      <c r="F328" s="2">
        <f>SUM(E323:E328)</f>
        <v>106</v>
      </c>
      <c r="G328" s="2">
        <f>30000+1000*(A328-60)</f>
        <v>36000</v>
      </c>
      <c r="H328" s="2"/>
      <c r="I328" s="2" t="s">
        <v>108</v>
      </c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7.25" thickTop="1" x14ac:dyDescent="0.15">
      <c r="A329" s="42">
        <v>67</v>
      </c>
      <c r="B329" s="10" t="s">
        <v>22</v>
      </c>
      <c r="C329" s="10"/>
      <c r="D329" s="10" t="s">
        <v>0</v>
      </c>
      <c r="E329" s="11">
        <v>30</v>
      </c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6.5" x14ac:dyDescent="0.15">
      <c r="A330" s="43">
        <v>67</v>
      </c>
      <c r="B330" s="13" t="s">
        <v>21</v>
      </c>
      <c r="C330" s="13"/>
      <c r="D330" s="13" t="s">
        <v>1</v>
      </c>
      <c r="E330" s="14">
        <v>25</v>
      </c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6.5" x14ac:dyDescent="0.15">
      <c r="A331" s="43">
        <v>67</v>
      </c>
      <c r="B331" s="13" t="s">
        <v>23</v>
      </c>
      <c r="C331" s="13"/>
      <c r="D331" s="13" t="s">
        <v>2</v>
      </c>
      <c r="E331" s="14">
        <v>5</v>
      </c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6.5" x14ac:dyDescent="0.15">
      <c r="A332" s="43">
        <v>67</v>
      </c>
      <c r="B332" s="13" t="s">
        <v>25</v>
      </c>
      <c r="C332" s="13"/>
      <c r="D332" s="13" t="s">
        <v>3</v>
      </c>
      <c r="E332" s="14">
        <v>20</v>
      </c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6.5" x14ac:dyDescent="0.15">
      <c r="A333" s="43">
        <v>67</v>
      </c>
      <c r="B333" s="13" t="s">
        <v>28</v>
      </c>
      <c r="C333" s="13"/>
      <c r="D333" s="13" t="s">
        <v>11</v>
      </c>
      <c r="E333" s="14">
        <v>15</v>
      </c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7.25" thickBot="1" x14ac:dyDescent="0.2">
      <c r="A334" s="44">
        <v>67</v>
      </c>
      <c r="B334" s="27" t="s">
        <v>30</v>
      </c>
      <c r="C334" s="27">
        <v>40</v>
      </c>
      <c r="D334" s="27" t="s">
        <v>12</v>
      </c>
      <c r="E334" s="28">
        <v>10</v>
      </c>
      <c r="F334" s="2">
        <f>SUM(E329:E334)</f>
        <v>105</v>
      </c>
      <c r="G334" s="2">
        <f>30000+1000*(A334-60)</f>
        <v>37000</v>
      </c>
      <c r="H334" s="2"/>
      <c r="I334" s="2" t="s">
        <v>118</v>
      </c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7.25" thickTop="1" x14ac:dyDescent="0.15">
      <c r="A335" s="34">
        <v>68</v>
      </c>
      <c r="B335" s="4" t="s">
        <v>22</v>
      </c>
      <c r="C335" s="4"/>
      <c r="D335" s="4" t="s">
        <v>0</v>
      </c>
      <c r="E335" s="2">
        <v>30</v>
      </c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6.5" x14ac:dyDescent="0.15">
      <c r="A336" s="34">
        <v>68</v>
      </c>
      <c r="B336" s="4" t="s">
        <v>21</v>
      </c>
      <c r="C336" s="4"/>
      <c r="D336" s="4" t="s">
        <v>1</v>
      </c>
      <c r="E336" s="2">
        <v>25</v>
      </c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6.5" x14ac:dyDescent="0.15">
      <c r="A337" s="34">
        <v>68</v>
      </c>
      <c r="B337" s="4" t="s">
        <v>25</v>
      </c>
      <c r="C337" s="4"/>
      <c r="D337" s="4" t="s">
        <v>3</v>
      </c>
      <c r="E337" s="2">
        <v>20</v>
      </c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6.5" x14ac:dyDescent="0.15">
      <c r="A338" s="34">
        <v>68</v>
      </c>
      <c r="B338" s="4" t="s">
        <v>28</v>
      </c>
      <c r="C338" s="4"/>
      <c r="D338" s="4" t="s">
        <v>11</v>
      </c>
      <c r="E338" s="2">
        <v>15</v>
      </c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6.5" x14ac:dyDescent="0.15">
      <c r="A339" s="34">
        <v>68</v>
      </c>
      <c r="B339" s="4" t="s">
        <v>32</v>
      </c>
      <c r="C339" s="4"/>
      <c r="D339" s="4" t="s">
        <v>15</v>
      </c>
      <c r="E339" s="2">
        <v>12</v>
      </c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7.25" thickBot="1" x14ac:dyDescent="0.2">
      <c r="A340" s="34">
        <v>68</v>
      </c>
      <c r="B340" s="20" t="s">
        <v>33</v>
      </c>
      <c r="C340" s="20"/>
      <c r="D340" s="20" t="s">
        <v>7</v>
      </c>
      <c r="E340" s="21">
        <v>6</v>
      </c>
      <c r="F340" s="2">
        <f>SUM(E335:E340)</f>
        <v>108</v>
      </c>
      <c r="G340" s="2">
        <f>30000+1000*(A340-60)</f>
        <v>38000</v>
      </c>
      <c r="H340" s="2"/>
      <c r="I340" s="2" t="s">
        <v>78</v>
      </c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7.25" thickTop="1" x14ac:dyDescent="0.15">
      <c r="A341" s="47">
        <v>69</v>
      </c>
      <c r="B341" s="10" t="s">
        <v>22</v>
      </c>
      <c r="C341" s="10"/>
      <c r="D341" s="10" t="s">
        <v>0</v>
      </c>
      <c r="E341" s="11">
        <v>30</v>
      </c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6.5" x14ac:dyDescent="0.15">
      <c r="A342" s="48">
        <v>69</v>
      </c>
      <c r="B342" s="13" t="s">
        <v>21</v>
      </c>
      <c r="C342" s="13"/>
      <c r="D342" s="13" t="s">
        <v>1</v>
      </c>
      <c r="E342" s="14">
        <v>25</v>
      </c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6.5" x14ac:dyDescent="0.15">
      <c r="A343" s="48">
        <v>69</v>
      </c>
      <c r="B343" s="13" t="s">
        <v>25</v>
      </c>
      <c r="C343" s="13"/>
      <c r="D343" s="13" t="s">
        <v>3</v>
      </c>
      <c r="E343" s="14">
        <v>20</v>
      </c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6.5" x14ac:dyDescent="0.15">
      <c r="A344" s="48">
        <v>69</v>
      </c>
      <c r="B344" s="13" t="s">
        <v>28</v>
      </c>
      <c r="C344" s="13"/>
      <c r="D344" s="13" t="s">
        <v>11</v>
      </c>
      <c r="E344" s="14">
        <v>15</v>
      </c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6.5" x14ac:dyDescent="0.15">
      <c r="A345" s="48">
        <v>69</v>
      </c>
      <c r="B345" s="18" t="s">
        <v>29</v>
      </c>
      <c r="C345" s="18"/>
      <c r="D345" s="18" t="s">
        <v>5</v>
      </c>
      <c r="E345" s="19">
        <v>10</v>
      </c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7.25" thickBot="1" x14ac:dyDescent="0.2">
      <c r="A346" s="49">
        <v>69</v>
      </c>
      <c r="B346" s="16" t="s">
        <v>211</v>
      </c>
      <c r="C346" s="16"/>
      <c r="D346" s="16" t="s">
        <v>14</v>
      </c>
      <c r="E346" s="17">
        <v>20</v>
      </c>
      <c r="F346" s="2">
        <f>SUM(E341:E346)</f>
        <v>120</v>
      </c>
      <c r="G346" s="2">
        <f>30000+1000*(A346-60)</f>
        <v>39000</v>
      </c>
      <c r="H346" s="2"/>
      <c r="I346" s="2" t="s">
        <v>109</v>
      </c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7.25" thickTop="1" x14ac:dyDescent="0.15">
      <c r="A347" s="34">
        <v>70</v>
      </c>
      <c r="B347" s="4" t="s">
        <v>69</v>
      </c>
      <c r="C347" s="4"/>
      <c r="D347" s="4" t="s">
        <v>17</v>
      </c>
      <c r="E347" s="2">
        <v>1</v>
      </c>
      <c r="F347" s="2"/>
      <c r="G347" s="2"/>
      <c r="H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7.25" thickBot="1" x14ac:dyDescent="0.2">
      <c r="A348" s="34">
        <v>70</v>
      </c>
      <c r="B348" s="4" t="s">
        <v>75</v>
      </c>
      <c r="C348" s="4"/>
      <c r="D348" s="4" t="s">
        <v>18</v>
      </c>
      <c r="E348" s="2">
        <v>1</v>
      </c>
      <c r="F348" s="2">
        <v>2</v>
      </c>
      <c r="G348" s="2">
        <f>30000+1000*(A348-60)</f>
        <v>40000</v>
      </c>
      <c r="H348" s="2"/>
      <c r="I348" s="2" t="s">
        <v>79</v>
      </c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7.25" thickTop="1" x14ac:dyDescent="0.15">
      <c r="A349" s="47">
        <v>71</v>
      </c>
      <c r="B349" s="10" t="s">
        <v>22</v>
      </c>
      <c r="C349" s="10"/>
      <c r="D349" s="10" t="s">
        <v>0</v>
      </c>
      <c r="E349" s="11">
        <v>30</v>
      </c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6.5" x14ac:dyDescent="0.15">
      <c r="A350" s="48">
        <v>71</v>
      </c>
      <c r="B350" s="13" t="s">
        <v>21</v>
      </c>
      <c r="C350" s="13"/>
      <c r="D350" s="13" t="s">
        <v>1</v>
      </c>
      <c r="E350" s="14">
        <v>25</v>
      </c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6.5" x14ac:dyDescent="0.15">
      <c r="A351" s="48">
        <v>71</v>
      </c>
      <c r="B351" s="13" t="s">
        <v>28</v>
      </c>
      <c r="C351" s="13"/>
      <c r="D351" s="13" t="s">
        <v>11</v>
      </c>
      <c r="E351" s="14">
        <v>20</v>
      </c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6.5" x14ac:dyDescent="0.15">
      <c r="A352" s="48">
        <v>71</v>
      </c>
      <c r="B352" s="18" t="s">
        <v>29</v>
      </c>
      <c r="C352" s="18"/>
      <c r="D352" s="18" t="s">
        <v>5</v>
      </c>
      <c r="E352" s="19">
        <v>10</v>
      </c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6.5" x14ac:dyDescent="0.15">
      <c r="A353" s="48">
        <v>71</v>
      </c>
      <c r="B353" s="13" t="s">
        <v>199</v>
      </c>
      <c r="C353" s="13"/>
      <c r="D353" s="13" t="s">
        <v>13</v>
      </c>
      <c r="E353" s="14">
        <v>20</v>
      </c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7.25" thickBot="1" x14ac:dyDescent="0.2">
      <c r="A354" s="49">
        <v>71</v>
      </c>
      <c r="B354" s="27" t="s">
        <v>34</v>
      </c>
      <c r="C354" s="27"/>
      <c r="D354" s="27" t="s">
        <v>16</v>
      </c>
      <c r="E354" s="28">
        <v>6</v>
      </c>
      <c r="F354" s="2">
        <f>SUM(E349:E354)</f>
        <v>111</v>
      </c>
      <c r="G354" s="2">
        <f>30000+1000*(A354-60)</f>
        <v>41000</v>
      </c>
      <c r="H354" s="2"/>
      <c r="I354" s="2" t="s">
        <v>119</v>
      </c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7.25" thickTop="1" x14ac:dyDescent="0.15">
      <c r="A355" s="34">
        <v>72</v>
      </c>
      <c r="B355" s="4" t="s">
        <v>22</v>
      </c>
      <c r="C355" s="4"/>
      <c r="D355" s="4" t="s">
        <v>0</v>
      </c>
      <c r="E355" s="2">
        <v>35</v>
      </c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6.5" x14ac:dyDescent="0.15">
      <c r="A356" s="34">
        <v>72</v>
      </c>
      <c r="B356" s="4" t="s">
        <v>21</v>
      </c>
      <c r="C356" s="4"/>
      <c r="D356" s="4" t="s">
        <v>1</v>
      </c>
      <c r="E356" s="2">
        <v>25</v>
      </c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6.5" x14ac:dyDescent="0.15">
      <c r="A357" s="34">
        <v>72</v>
      </c>
      <c r="B357" s="4" t="s">
        <v>24</v>
      </c>
      <c r="C357" s="4"/>
      <c r="D357" s="4" t="s">
        <v>9</v>
      </c>
      <c r="E357" s="2">
        <v>5</v>
      </c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6.5" x14ac:dyDescent="0.15">
      <c r="A358" s="34">
        <v>72</v>
      </c>
      <c r="B358" s="4" t="s">
        <v>25</v>
      </c>
      <c r="C358" s="4"/>
      <c r="D358" s="4" t="s">
        <v>3</v>
      </c>
      <c r="E358" s="2">
        <v>20</v>
      </c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6.5" x14ac:dyDescent="0.15">
      <c r="A359" s="34">
        <v>72</v>
      </c>
      <c r="B359" s="4" t="s">
        <v>199</v>
      </c>
      <c r="C359" s="4"/>
      <c r="D359" s="4" t="s">
        <v>13</v>
      </c>
      <c r="E359" s="2">
        <v>20</v>
      </c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7.25" thickBot="1" x14ac:dyDescent="0.2">
      <c r="A360" s="34">
        <v>72</v>
      </c>
      <c r="B360" s="4" t="s">
        <v>32</v>
      </c>
      <c r="C360" s="4"/>
      <c r="D360" s="4" t="s">
        <v>15</v>
      </c>
      <c r="E360" s="2">
        <v>24</v>
      </c>
      <c r="F360" s="2">
        <f>SUM(E355:E360)</f>
        <v>129</v>
      </c>
      <c r="G360" s="2">
        <f>30000+1000*(A360-60)</f>
        <v>42000</v>
      </c>
      <c r="H360" s="2"/>
      <c r="I360" s="2" t="s">
        <v>120</v>
      </c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7.25" thickTop="1" x14ac:dyDescent="0.15">
      <c r="A361" s="42">
        <v>73</v>
      </c>
      <c r="B361" s="10" t="s">
        <v>22</v>
      </c>
      <c r="C361" s="10"/>
      <c r="D361" s="10" t="s">
        <v>0</v>
      </c>
      <c r="E361" s="11">
        <v>35</v>
      </c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6.5" x14ac:dyDescent="0.15">
      <c r="A362" s="43">
        <v>73</v>
      </c>
      <c r="B362" s="13" t="s">
        <v>21</v>
      </c>
      <c r="C362" s="13"/>
      <c r="D362" s="13" t="s">
        <v>1</v>
      </c>
      <c r="E362" s="14">
        <v>25</v>
      </c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6.5" x14ac:dyDescent="0.15">
      <c r="A363" s="43">
        <v>73</v>
      </c>
      <c r="B363" s="13" t="s">
        <v>25</v>
      </c>
      <c r="C363" s="13"/>
      <c r="D363" s="13" t="s">
        <v>3</v>
      </c>
      <c r="E363" s="14">
        <v>20</v>
      </c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6.5" x14ac:dyDescent="0.15">
      <c r="A364" s="43">
        <v>73</v>
      </c>
      <c r="B364" s="32" t="s">
        <v>30</v>
      </c>
      <c r="C364" s="32">
        <v>70</v>
      </c>
      <c r="D364" s="32" t="s">
        <v>12</v>
      </c>
      <c r="E364" s="33">
        <v>10</v>
      </c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6.5" x14ac:dyDescent="0.15">
      <c r="A365" s="43">
        <v>73</v>
      </c>
      <c r="B365" s="13" t="s">
        <v>32</v>
      </c>
      <c r="C365" s="13"/>
      <c r="D365" s="13" t="s">
        <v>15</v>
      </c>
      <c r="E365" s="14">
        <v>24</v>
      </c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7.25" thickBot="1" x14ac:dyDescent="0.2">
      <c r="A366" s="44">
        <v>73</v>
      </c>
      <c r="B366" s="22" t="s">
        <v>33</v>
      </c>
      <c r="C366" s="22"/>
      <c r="D366" s="22" t="s">
        <v>7</v>
      </c>
      <c r="E366" s="23">
        <v>6</v>
      </c>
      <c r="F366" s="2">
        <f>SUM(E361:E366)</f>
        <v>120</v>
      </c>
      <c r="G366" s="2">
        <f>30000+1000*(A366-60)</f>
        <v>43000</v>
      </c>
      <c r="H366" s="2"/>
      <c r="I366" s="2" t="s">
        <v>121</v>
      </c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7.25" thickTop="1" x14ac:dyDescent="0.15">
      <c r="A367" s="34">
        <v>74</v>
      </c>
      <c r="B367" s="4" t="s">
        <v>22</v>
      </c>
      <c r="C367" s="4"/>
      <c r="D367" s="4" t="s">
        <v>0</v>
      </c>
      <c r="E367" s="2">
        <v>40</v>
      </c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6.5" x14ac:dyDescent="0.15">
      <c r="A368" s="34">
        <v>74</v>
      </c>
      <c r="B368" s="4" t="s">
        <v>21</v>
      </c>
      <c r="C368" s="4"/>
      <c r="D368" s="4" t="s">
        <v>1</v>
      </c>
      <c r="E368" s="2">
        <v>25</v>
      </c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6.5" x14ac:dyDescent="0.15">
      <c r="A369" s="34">
        <v>74</v>
      </c>
      <c r="B369" s="4" t="s">
        <v>26</v>
      </c>
      <c r="C369" s="4"/>
      <c r="D369" s="4" t="s">
        <v>10</v>
      </c>
      <c r="E369" s="2">
        <v>20</v>
      </c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6.5" x14ac:dyDescent="0.15">
      <c r="A370" s="34">
        <v>74</v>
      </c>
      <c r="B370" s="4" t="s">
        <v>27</v>
      </c>
      <c r="C370" s="4"/>
      <c r="D370" s="4" t="s">
        <v>4</v>
      </c>
      <c r="E370" s="2">
        <v>10</v>
      </c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6.5" x14ac:dyDescent="0.15">
      <c r="A371" s="34">
        <v>74</v>
      </c>
      <c r="B371" s="4" t="s">
        <v>32</v>
      </c>
      <c r="C371" s="4"/>
      <c r="D371" s="4" t="s">
        <v>15</v>
      </c>
      <c r="E371" s="2">
        <v>24</v>
      </c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7.25" thickBot="1" x14ac:dyDescent="0.2">
      <c r="A372" s="34">
        <v>74</v>
      </c>
      <c r="B372" s="20" t="s">
        <v>33</v>
      </c>
      <c r="C372" s="20"/>
      <c r="D372" s="20" t="s">
        <v>7</v>
      </c>
      <c r="E372" s="21">
        <v>6</v>
      </c>
      <c r="F372" s="2">
        <f>SUM(E367:E372)</f>
        <v>125</v>
      </c>
      <c r="G372" s="2">
        <f>30000+1000*(A372-60)</f>
        <v>44000</v>
      </c>
      <c r="H372" s="2"/>
      <c r="I372" s="2" t="s">
        <v>190</v>
      </c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7.25" thickTop="1" x14ac:dyDescent="0.15">
      <c r="A373" s="47">
        <v>75</v>
      </c>
      <c r="B373" s="10" t="s">
        <v>22</v>
      </c>
      <c r="C373" s="10"/>
      <c r="D373" s="10" t="s">
        <v>0</v>
      </c>
      <c r="E373" s="11">
        <v>40</v>
      </c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6.5" x14ac:dyDescent="0.15">
      <c r="A374" s="48">
        <v>75</v>
      </c>
      <c r="B374" s="13" t="s">
        <v>21</v>
      </c>
      <c r="C374" s="13"/>
      <c r="D374" s="13" t="s">
        <v>1</v>
      </c>
      <c r="E374" s="14">
        <v>25</v>
      </c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6.5" x14ac:dyDescent="0.15">
      <c r="A375" s="48">
        <v>75</v>
      </c>
      <c r="B375" s="13" t="s">
        <v>23</v>
      </c>
      <c r="C375" s="4"/>
      <c r="D375" s="13" t="s">
        <v>2</v>
      </c>
      <c r="E375" s="14">
        <v>5</v>
      </c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6.5" x14ac:dyDescent="0.15">
      <c r="A376" s="48">
        <v>75</v>
      </c>
      <c r="B376" s="13" t="s">
        <v>199</v>
      </c>
      <c r="C376" s="13"/>
      <c r="D376" s="13" t="s">
        <v>13</v>
      </c>
      <c r="E376" s="14">
        <v>20</v>
      </c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6.5" x14ac:dyDescent="0.15">
      <c r="A377" s="48">
        <v>75</v>
      </c>
      <c r="B377" s="13" t="s">
        <v>32</v>
      </c>
      <c r="C377" s="13"/>
      <c r="D377" s="13" t="s">
        <v>15</v>
      </c>
      <c r="E377" s="14">
        <v>24</v>
      </c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7.25" thickBot="1" x14ac:dyDescent="0.2">
      <c r="A378" s="49">
        <v>75</v>
      </c>
      <c r="B378" s="27" t="s">
        <v>34</v>
      </c>
      <c r="C378" s="27"/>
      <c r="D378" s="27" t="s">
        <v>16</v>
      </c>
      <c r="E378" s="28">
        <v>6</v>
      </c>
      <c r="F378" s="2">
        <f>SUM(E373:E378)</f>
        <v>120</v>
      </c>
      <c r="G378" s="2">
        <f>30000+1000*(A378-60)</f>
        <v>45000</v>
      </c>
      <c r="H378" s="2"/>
      <c r="I378" s="2" t="s">
        <v>191</v>
      </c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7.25" thickTop="1" x14ac:dyDescent="0.15">
      <c r="A379" s="29">
        <v>76</v>
      </c>
      <c r="B379" s="4" t="s">
        <v>22</v>
      </c>
      <c r="C379" s="4"/>
      <c r="D379" s="4" t="s">
        <v>0</v>
      </c>
      <c r="E379" s="2">
        <v>30</v>
      </c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6.5" x14ac:dyDescent="0.15">
      <c r="A380" s="29">
        <v>76</v>
      </c>
      <c r="B380" s="4" t="s">
        <v>21</v>
      </c>
      <c r="C380" s="4"/>
      <c r="D380" s="4" t="s">
        <v>1</v>
      </c>
      <c r="E380" s="2">
        <v>25</v>
      </c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6.5" x14ac:dyDescent="0.15">
      <c r="A381" s="29">
        <v>76</v>
      </c>
      <c r="B381" s="4" t="s">
        <v>23</v>
      </c>
      <c r="C381" s="4"/>
      <c r="D381" s="4" t="s">
        <v>2</v>
      </c>
      <c r="E381" s="2">
        <v>10</v>
      </c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6.5" x14ac:dyDescent="0.15">
      <c r="A382" s="29">
        <v>76</v>
      </c>
      <c r="B382" s="4" t="s">
        <v>26</v>
      </c>
      <c r="C382" s="4"/>
      <c r="D382" s="4" t="s">
        <v>10</v>
      </c>
      <c r="E382" s="2">
        <v>20</v>
      </c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6.5" x14ac:dyDescent="0.15">
      <c r="A383" s="29">
        <v>76</v>
      </c>
      <c r="B383" s="4" t="s">
        <v>27</v>
      </c>
      <c r="C383" s="4"/>
      <c r="D383" s="4" t="s">
        <v>4</v>
      </c>
      <c r="E383" s="2">
        <v>10</v>
      </c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7.25" thickBot="1" x14ac:dyDescent="0.2">
      <c r="A384" s="29">
        <v>76</v>
      </c>
      <c r="B384" s="30" t="s">
        <v>30</v>
      </c>
      <c r="C384" s="32">
        <v>50</v>
      </c>
      <c r="D384" s="30" t="s">
        <v>12</v>
      </c>
      <c r="E384" s="31">
        <v>20</v>
      </c>
      <c r="F384" s="2">
        <f>SUM(E379:E384)</f>
        <v>115</v>
      </c>
      <c r="G384" s="2">
        <f>30000+1000*(A384-60)</f>
        <v>46000</v>
      </c>
      <c r="H384" s="2"/>
      <c r="I384" s="2" t="s">
        <v>192</v>
      </c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7.25" thickTop="1" x14ac:dyDescent="0.15">
      <c r="A385" s="24">
        <v>77</v>
      </c>
      <c r="B385" s="10" t="s">
        <v>22</v>
      </c>
      <c r="C385" s="10"/>
      <c r="D385" s="10" t="s">
        <v>0</v>
      </c>
      <c r="E385" s="11">
        <v>30</v>
      </c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6.5" x14ac:dyDescent="0.15">
      <c r="A386" s="25">
        <v>77</v>
      </c>
      <c r="B386" s="13" t="s">
        <v>21</v>
      </c>
      <c r="C386" s="13"/>
      <c r="D386" s="13" t="s">
        <v>1</v>
      </c>
      <c r="E386" s="14">
        <v>25</v>
      </c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6.5" x14ac:dyDescent="0.15">
      <c r="A387" s="25">
        <v>77</v>
      </c>
      <c r="B387" s="13" t="s">
        <v>23</v>
      </c>
      <c r="C387" s="4"/>
      <c r="D387" s="13" t="s">
        <v>2</v>
      </c>
      <c r="E387" s="14">
        <v>10</v>
      </c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6.5" x14ac:dyDescent="0.15">
      <c r="A388" s="25">
        <v>77</v>
      </c>
      <c r="B388" s="32" t="s">
        <v>30</v>
      </c>
      <c r="C388" s="32">
        <v>68</v>
      </c>
      <c r="D388" s="32" t="s">
        <v>12</v>
      </c>
      <c r="E388" s="33">
        <v>20</v>
      </c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6.5" x14ac:dyDescent="0.15">
      <c r="A389" s="25">
        <v>77</v>
      </c>
      <c r="B389" s="13" t="s">
        <v>31</v>
      </c>
      <c r="C389" s="13"/>
      <c r="D389" s="13" t="s">
        <v>6</v>
      </c>
      <c r="E389" s="14">
        <v>12</v>
      </c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7.25" thickBot="1" x14ac:dyDescent="0.2">
      <c r="A390" s="26">
        <v>77</v>
      </c>
      <c r="B390" s="27" t="s">
        <v>34</v>
      </c>
      <c r="C390" s="27"/>
      <c r="D390" s="27" t="s">
        <v>16</v>
      </c>
      <c r="E390" s="28">
        <v>6</v>
      </c>
      <c r="F390" s="2">
        <f>SUM(E385:E390)</f>
        <v>103</v>
      </c>
      <c r="G390" s="2">
        <f>30000+1000*(A390-60)</f>
        <v>47000</v>
      </c>
      <c r="H390" s="2"/>
      <c r="I390" s="2" t="s">
        <v>193</v>
      </c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7.25" thickTop="1" x14ac:dyDescent="0.15">
      <c r="A391" s="29">
        <v>78</v>
      </c>
      <c r="B391" s="4" t="s">
        <v>22</v>
      </c>
      <c r="C391" s="4"/>
      <c r="D391" s="4" t="s">
        <v>0</v>
      </c>
      <c r="E391" s="2">
        <v>35</v>
      </c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6.5" x14ac:dyDescent="0.15">
      <c r="A392" s="29">
        <v>78</v>
      </c>
      <c r="B392" s="4" t="s">
        <v>21</v>
      </c>
      <c r="C392" s="4"/>
      <c r="D392" s="4" t="s">
        <v>1</v>
      </c>
      <c r="E392" s="2">
        <v>25</v>
      </c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6.5" x14ac:dyDescent="0.15">
      <c r="A393" s="29">
        <v>78</v>
      </c>
      <c r="B393" s="4" t="s">
        <v>25</v>
      </c>
      <c r="C393" s="4"/>
      <c r="D393" s="4" t="s">
        <v>3</v>
      </c>
      <c r="E393" s="2">
        <v>30</v>
      </c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6.5" x14ac:dyDescent="0.15">
      <c r="A394" s="29">
        <v>78</v>
      </c>
      <c r="B394" s="4" t="s">
        <v>27</v>
      </c>
      <c r="C394" s="4"/>
      <c r="D394" s="4" t="s">
        <v>4</v>
      </c>
      <c r="E394" s="2">
        <v>15</v>
      </c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6.5" x14ac:dyDescent="0.15">
      <c r="A395" s="29">
        <v>78</v>
      </c>
      <c r="B395" s="30" t="s">
        <v>30</v>
      </c>
      <c r="C395" s="32">
        <v>70</v>
      </c>
      <c r="D395" s="30" t="s">
        <v>12</v>
      </c>
      <c r="E395" s="31">
        <v>20</v>
      </c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7.25" thickBot="1" x14ac:dyDescent="0.2">
      <c r="A396" s="29">
        <v>78</v>
      </c>
      <c r="B396" s="4" t="s">
        <v>211</v>
      </c>
      <c r="C396" s="4"/>
      <c r="D396" s="4" t="s">
        <v>14</v>
      </c>
      <c r="E396" s="2">
        <v>20</v>
      </c>
      <c r="F396" s="2">
        <f>SUM(E391:E396)</f>
        <v>145</v>
      </c>
      <c r="G396" s="2">
        <f>30000+1000*(A396-60)</f>
        <v>48000</v>
      </c>
      <c r="H396" s="2"/>
      <c r="I396" s="2" t="s">
        <v>122</v>
      </c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7.25" thickTop="1" x14ac:dyDescent="0.15">
      <c r="A397" s="24">
        <v>79</v>
      </c>
      <c r="B397" s="10" t="s">
        <v>22</v>
      </c>
      <c r="C397" s="10"/>
      <c r="D397" s="10" t="s">
        <v>0</v>
      </c>
      <c r="E397" s="11">
        <v>35</v>
      </c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6.5" x14ac:dyDescent="0.15">
      <c r="A398" s="25">
        <v>79</v>
      </c>
      <c r="B398" s="13" t="s">
        <v>21</v>
      </c>
      <c r="C398" s="13"/>
      <c r="D398" s="13" t="s">
        <v>1</v>
      </c>
      <c r="E398" s="14">
        <v>25</v>
      </c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6.5" x14ac:dyDescent="0.15">
      <c r="A399" s="25">
        <v>79</v>
      </c>
      <c r="B399" s="13" t="s">
        <v>28</v>
      </c>
      <c r="C399" s="13"/>
      <c r="D399" s="13" t="s">
        <v>11</v>
      </c>
      <c r="E399" s="14">
        <v>10</v>
      </c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6.5" x14ac:dyDescent="0.15">
      <c r="A400" s="25">
        <v>79</v>
      </c>
      <c r="B400" s="32" t="s">
        <v>30</v>
      </c>
      <c r="C400" s="32">
        <v>89</v>
      </c>
      <c r="D400" s="32" t="s">
        <v>12</v>
      </c>
      <c r="E400" s="33">
        <v>20</v>
      </c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6.5" x14ac:dyDescent="0.15">
      <c r="A401" s="25">
        <v>79</v>
      </c>
      <c r="B401" s="13" t="s">
        <v>199</v>
      </c>
      <c r="C401" s="13"/>
      <c r="D401" s="13" t="s">
        <v>13</v>
      </c>
      <c r="E401" s="14">
        <v>30</v>
      </c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7.25" thickBot="1" x14ac:dyDescent="0.2">
      <c r="A402" s="26">
        <v>79</v>
      </c>
      <c r="B402" s="22" t="s">
        <v>33</v>
      </c>
      <c r="C402" s="22"/>
      <c r="D402" s="22" t="s">
        <v>7</v>
      </c>
      <c r="E402" s="23">
        <v>9</v>
      </c>
      <c r="F402" s="2">
        <f>SUM(E397:E402)</f>
        <v>129</v>
      </c>
      <c r="G402" s="2">
        <f>30000+1000*(A402-60)</f>
        <v>49000</v>
      </c>
      <c r="H402" s="2"/>
      <c r="I402" s="2" t="s">
        <v>123</v>
      </c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7.25" thickTop="1" x14ac:dyDescent="0.15">
      <c r="A403" s="34">
        <v>80</v>
      </c>
      <c r="B403" s="4" t="s">
        <v>35</v>
      </c>
      <c r="C403" s="4"/>
      <c r="D403" s="4" t="s">
        <v>17</v>
      </c>
      <c r="E403" s="2">
        <v>1</v>
      </c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7.25" thickBot="1" x14ac:dyDescent="0.2">
      <c r="A404" s="34">
        <v>80</v>
      </c>
      <c r="B404" s="4" t="s">
        <v>36</v>
      </c>
      <c r="C404" s="4"/>
      <c r="D404" s="4" t="s">
        <v>18</v>
      </c>
      <c r="E404" s="2">
        <v>1</v>
      </c>
      <c r="F404" s="2">
        <v>2</v>
      </c>
      <c r="G404" s="2">
        <f>30000+1000*(A404-60)</f>
        <v>50000</v>
      </c>
      <c r="H404" s="8" t="s">
        <v>144</v>
      </c>
      <c r="I404" s="2" t="s">
        <v>79</v>
      </c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7.25" thickTop="1" x14ac:dyDescent="0.15">
      <c r="A405" s="47">
        <v>81</v>
      </c>
      <c r="B405" s="10" t="s">
        <v>22</v>
      </c>
      <c r="C405" s="10"/>
      <c r="D405" s="10" t="s">
        <v>0</v>
      </c>
      <c r="E405" s="11">
        <v>50</v>
      </c>
      <c r="F405" s="2"/>
      <c r="G405" s="2"/>
      <c r="H405" s="4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6.5" x14ac:dyDescent="0.15">
      <c r="A406" s="48">
        <v>81</v>
      </c>
      <c r="B406" s="13" t="s">
        <v>21</v>
      </c>
      <c r="C406" s="13"/>
      <c r="D406" s="13" t="s">
        <v>1</v>
      </c>
      <c r="E406" s="14">
        <v>25</v>
      </c>
      <c r="F406" s="2"/>
      <c r="G406" s="2"/>
      <c r="H406" s="4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6.5" x14ac:dyDescent="0.15">
      <c r="A407" s="48">
        <v>81</v>
      </c>
      <c r="B407" s="13" t="s">
        <v>24</v>
      </c>
      <c r="C407" s="4"/>
      <c r="D407" s="13" t="s">
        <v>9</v>
      </c>
      <c r="E407" s="14">
        <v>10</v>
      </c>
      <c r="F407" s="2"/>
      <c r="G407" s="2"/>
      <c r="H407" s="4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6.5" x14ac:dyDescent="0.15">
      <c r="A408" s="48">
        <v>81</v>
      </c>
      <c r="B408" s="18" t="s">
        <v>29</v>
      </c>
      <c r="C408" s="18"/>
      <c r="D408" s="18" t="s">
        <v>5</v>
      </c>
      <c r="E408" s="19">
        <v>10</v>
      </c>
      <c r="F408" s="2"/>
      <c r="G408" s="2"/>
      <c r="H408" s="4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6.5" x14ac:dyDescent="0.15">
      <c r="A409" s="48">
        <v>81</v>
      </c>
      <c r="B409" s="13" t="s">
        <v>31</v>
      </c>
      <c r="C409" s="13"/>
      <c r="D409" s="13" t="s">
        <v>6</v>
      </c>
      <c r="E409" s="14">
        <v>12</v>
      </c>
      <c r="F409" s="2"/>
      <c r="G409" s="2"/>
      <c r="H409" s="4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7.25" thickBot="1" x14ac:dyDescent="0.2">
      <c r="A410" s="49">
        <v>81</v>
      </c>
      <c r="B410" s="27" t="s">
        <v>34</v>
      </c>
      <c r="C410" s="27"/>
      <c r="D410" s="27" t="s">
        <v>16</v>
      </c>
      <c r="E410" s="28">
        <v>12</v>
      </c>
      <c r="F410" s="2">
        <f>SUM(E405:E410)</f>
        <v>119</v>
      </c>
      <c r="G410" s="2">
        <f>30000+1000*(A410-60)</f>
        <v>51000</v>
      </c>
      <c r="H410" s="8" t="s">
        <v>146</v>
      </c>
      <c r="I410" s="2" t="s">
        <v>124</v>
      </c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7.25" thickTop="1" x14ac:dyDescent="0.15">
      <c r="A411" s="21">
        <v>82</v>
      </c>
      <c r="B411" s="4" t="s">
        <v>22</v>
      </c>
      <c r="C411" s="4"/>
      <c r="D411" s="4" t="s">
        <v>0</v>
      </c>
      <c r="E411" s="2">
        <v>50</v>
      </c>
      <c r="F411" s="2"/>
      <c r="G411" s="2"/>
      <c r="H411" s="2"/>
      <c r="I411" s="2"/>
      <c r="J411" s="2"/>
      <c r="K411" s="58" t="s">
        <v>38</v>
      </c>
      <c r="L411" s="59"/>
      <c r="M411" s="59"/>
      <c r="N411" s="59"/>
      <c r="O411" s="60"/>
      <c r="P411" s="2"/>
      <c r="Q411" s="2"/>
      <c r="R411" s="2"/>
      <c r="S411" s="2"/>
      <c r="T411" s="2"/>
      <c r="U411" s="2"/>
      <c r="V411" s="2"/>
      <c r="W411" s="2"/>
    </row>
    <row r="412" spans="1:23" ht="16.5" x14ac:dyDescent="0.15">
      <c r="A412" s="21">
        <v>82</v>
      </c>
      <c r="B412" s="4" t="s">
        <v>21</v>
      </c>
      <c r="C412" s="4"/>
      <c r="D412" s="4" t="s">
        <v>1</v>
      </c>
      <c r="E412" s="2">
        <v>25</v>
      </c>
      <c r="F412" s="2"/>
      <c r="G412" s="2"/>
      <c r="H412" s="2"/>
      <c r="I412" s="2"/>
      <c r="J412" s="2"/>
      <c r="K412" s="55" t="s">
        <v>45</v>
      </c>
      <c r="L412" s="56"/>
      <c r="M412" s="56"/>
      <c r="N412" s="56"/>
      <c r="O412" s="57"/>
      <c r="P412" s="2"/>
      <c r="Q412" s="2"/>
      <c r="R412" s="2"/>
      <c r="S412" s="2"/>
      <c r="T412" s="2"/>
      <c r="U412" s="2"/>
      <c r="V412" s="2"/>
      <c r="W412" s="2"/>
    </row>
    <row r="413" spans="1:23" ht="16.5" x14ac:dyDescent="0.15">
      <c r="A413" s="21">
        <v>82</v>
      </c>
      <c r="B413" s="4" t="s">
        <v>25</v>
      </c>
      <c r="C413" s="4"/>
      <c r="D413" s="4" t="s">
        <v>3</v>
      </c>
      <c r="E413" s="2">
        <v>20</v>
      </c>
      <c r="F413" s="2"/>
      <c r="G413" s="2"/>
      <c r="H413" s="2"/>
      <c r="I413" s="2"/>
      <c r="J413" s="2"/>
      <c r="K413" s="55" t="s">
        <v>39</v>
      </c>
      <c r="L413" s="56"/>
      <c r="M413" s="56"/>
      <c r="N413" s="56"/>
      <c r="O413" s="57"/>
      <c r="P413" s="2"/>
      <c r="Q413" s="2"/>
      <c r="R413" s="2"/>
      <c r="S413" s="2"/>
      <c r="T413" s="2"/>
      <c r="U413" s="2"/>
      <c r="V413" s="2"/>
      <c r="W413" s="2"/>
    </row>
    <row r="414" spans="1:23" ht="16.5" x14ac:dyDescent="0.15">
      <c r="A414" s="21">
        <v>82</v>
      </c>
      <c r="B414" s="4" t="s">
        <v>28</v>
      </c>
      <c r="C414" s="4"/>
      <c r="D414" s="4" t="s">
        <v>11</v>
      </c>
      <c r="E414" s="2">
        <v>20</v>
      </c>
      <c r="F414" s="2"/>
      <c r="G414" s="2"/>
      <c r="H414" s="2"/>
      <c r="I414" s="2"/>
      <c r="J414" s="2"/>
      <c r="K414" s="55" t="s">
        <v>41</v>
      </c>
      <c r="L414" s="56"/>
      <c r="M414" s="56"/>
      <c r="N414" s="56"/>
      <c r="O414" s="57"/>
      <c r="P414" s="2"/>
      <c r="Q414" s="2"/>
      <c r="R414" s="2"/>
      <c r="S414" s="2"/>
      <c r="T414" s="2"/>
      <c r="U414" s="2"/>
      <c r="V414" s="2"/>
      <c r="W414" s="2"/>
    </row>
    <row r="415" spans="1:23" ht="16.5" x14ac:dyDescent="0.15">
      <c r="A415" s="21">
        <v>82</v>
      </c>
      <c r="B415" s="4" t="s">
        <v>31</v>
      </c>
      <c r="C415" s="4"/>
      <c r="D415" s="4" t="s">
        <v>6</v>
      </c>
      <c r="E415" s="2">
        <v>12</v>
      </c>
      <c r="F415" s="2"/>
      <c r="G415" s="2"/>
      <c r="H415" s="2"/>
      <c r="I415" s="2"/>
      <c r="J415" s="2"/>
      <c r="K415" s="55" t="s">
        <v>37</v>
      </c>
      <c r="L415" s="56"/>
      <c r="M415" s="56"/>
      <c r="N415" s="56"/>
      <c r="O415" s="57"/>
      <c r="P415" s="2"/>
      <c r="Q415" s="2"/>
      <c r="R415" s="2"/>
      <c r="S415" s="2"/>
      <c r="T415" s="2"/>
      <c r="U415" s="2"/>
      <c r="V415" s="2"/>
      <c r="W415" s="2"/>
    </row>
    <row r="416" spans="1:23" ht="17.25" thickBot="1" x14ac:dyDescent="0.2">
      <c r="A416" s="21">
        <v>82</v>
      </c>
      <c r="B416" s="30" t="s">
        <v>34</v>
      </c>
      <c r="C416" s="30"/>
      <c r="D416" s="30" t="s">
        <v>16</v>
      </c>
      <c r="E416" s="31">
        <v>12</v>
      </c>
      <c r="F416" s="2">
        <f>SUM(E411:E416)</f>
        <v>139</v>
      </c>
      <c r="G416" s="2">
        <f>30000+1000*(A416-60)</f>
        <v>52000</v>
      </c>
      <c r="H416" s="2"/>
      <c r="I416" s="2" t="s">
        <v>127</v>
      </c>
      <c r="J416" s="2"/>
      <c r="K416" s="52" t="s">
        <v>40</v>
      </c>
      <c r="L416" s="53"/>
      <c r="M416" s="53"/>
      <c r="N416" s="53"/>
      <c r="O416" s="54"/>
      <c r="P416" s="2"/>
      <c r="Q416" s="2"/>
      <c r="R416" s="2"/>
      <c r="S416" s="2"/>
      <c r="T416" s="2"/>
      <c r="U416" s="2"/>
      <c r="V416" s="2"/>
      <c r="W416" s="2"/>
    </row>
    <row r="417" spans="1:23" ht="17.25" thickTop="1" x14ac:dyDescent="0.15">
      <c r="A417" s="47">
        <v>83</v>
      </c>
      <c r="B417" s="10" t="s">
        <v>22</v>
      </c>
      <c r="C417" s="10"/>
      <c r="D417" s="10" t="s">
        <v>0</v>
      </c>
      <c r="E417" s="11">
        <v>50</v>
      </c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6.5" x14ac:dyDescent="0.15">
      <c r="A418" s="48">
        <v>83</v>
      </c>
      <c r="B418" s="13" t="s">
        <v>21</v>
      </c>
      <c r="C418" s="13"/>
      <c r="D418" s="13" t="s">
        <v>1</v>
      </c>
      <c r="E418" s="14">
        <v>25</v>
      </c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6.5" x14ac:dyDescent="0.15">
      <c r="A419" s="48">
        <v>83</v>
      </c>
      <c r="B419" s="13" t="s">
        <v>23</v>
      </c>
      <c r="C419" s="4"/>
      <c r="D419" s="13" t="s">
        <v>2</v>
      </c>
      <c r="E419" s="14">
        <v>5</v>
      </c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6.5" x14ac:dyDescent="0.15">
      <c r="A420" s="48">
        <v>83</v>
      </c>
      <c r="B420" s="39" t="s">
        <v>211</v>
      </c>
      <c r="C420" s="39"/>
      <c r="D420" s="39" t="s">
        <v>14</v>
      </c>
      <c r="E420" s="40">
        <v>40</v>
      </c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6.5" x14ac:dyDescent="0.15">
      <c r="A421" s="48">
        <v>83</v>
      </c>
      <c r="B421" s="13" t="s">
        <v>31</v>
      </c>
      <c r="C421" s="13"/>
      <c r="D421" s="13" t="s">
        <v>6</v>
      </c>
      <c r="E421" s="14">
        <v>12</v>
      </c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7.25" thickBot="1" x14ac:dyDescent="0.2">
      <c r="A422" s="49">
        <v>83</v>
      </c>
      <c r="B422" s="27" t="s">
        <v>34</v>
      </c>
      <c r="C422" s="27"/>
      <c r="D422" s="27" t="s">
        <v>16</v>
      </c>
      <c r="E422" s="28">
        <v>12</v>
      </c>
      <c r="F422" s="2">
        <f>SUM(E417:E422)</f>
        <v>144</v>
      </c>
      <c r="G422" s="2">
        <f>30000+1000*(A422-60)</f>
        <v>53000</v>
      </c>
      <c r="H422" s="2"/>
      <c r="I422" s="2" t="s">
        <v>128</v>
      </c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7.25" thickTop="1" x14ac:dyDescent="0.15">
      <c r="A423" s="29">
        <v>84</v>
      </c>
      <c r="B423" s="4" t="s">
        <v>22</v>
      </c>
      <c r="C423" s="4"/>
      <c r="D423" s="4" t="s">
        <v>0</v>
      </c>
      <c r="E423" s="2">
        <v>50</v>
      </c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6.5" x14ac:dyDescent="0.15">
      <c r="A424" s="29">
        <v>84</v>
      </c>
      <c r="B424" s="4" t="s">
        <v>21</v>
      </c>
      <c r="C424" s="4"/>
      <c r="D424" s="4" t="s">
        <v>1</v>
      </c>
      <c r="E424" s="2">
        <v>25</v>
      </c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6.5" x14ac:dyDescent="0.15">
      <c r="A425" s="29">
        <v>84</v>
      </c>
      <c r="B425" s="4" t="s">
        <v>27</v>
      </c>
      <c r="C425" s="4"/>
      <c r="D425" s="4" t="s">
        <v>4</v>
      </c>
      <c r="E425" s="2">
        <v>10</v>
      </c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6.5" x14ac:dyDescent="0.15">
      <c r="A426" s="29">
        <v>84</v>
      </c>
      <c r="B426" s="30" t="s">
        <v>30</v>
      </c>
      <c r="C426" s="32">
        <v>82</v>
      </c>
      <c r="D426" s="30" t="s">
        <v>12</v>
      </c>
      <c r="E426" s="31">
        <v>20</v>
      </c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6.5" x14ac:dyDescent="0.15">
      <c r="A427" s="29">
        <v>84</v>
      </c>
      <c r="B427" s="4" t="s">
        <v>199</v>
      </c>
      <c r="C427" s="4"/>
      <c r="D427" s="4" t="s">
        <v>13</v>
      </c>
      <c r="E427" s="2">
        <v>20</v>
      </c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7.25" thickBot="1" x14ac:dyDescent="0.2">
      <c r="A428" s="29">
        <v>84</v>
      </c>
      <c r="B428" s="30" t="s">
        <v>34</v>
      </c>
      <c r="C428" s="30"/>
      <c r="D428" s="30" t="s">
        <v>16</v>
      </c>
      <c r="E428" s="31">
        <v>12</v>
      </c>
      <c r="F428" s="2">
        <f>SUM(E423:E428)</f>
        <v>137</v>
      </c>
      <c r="G428" s="2">
        <f>30000+1000*(A428-60)</f>
        <v>54000</v>
      </c>
      <c r="H428" s="2"/>
      <c r="I428" s="2" t="s">
        <v>129</v>
      </c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7.25" thickTop="1" x14ac:dyDescent="0.15">
      <c r="A429" s="47">
        <v>85</v>
      </c>
      <c r="B429" s="10" t="s">
        <v>21</v>
      </c>
      <c r="C429" s="10"/>
      <c r="D429" s="10" t="s">
        <v>1</v>
      </c>
      <c r="E429" s="11">
        <v>25</v>
      </c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6.5" x14ac:dyDescent="0.15">
      <c r="A430" s="48">
        <v>85</v>
      </c>
      <c r="B430" s="13" t="s">
        <v>24</v>
      </c>
      <c r="C430" s="13"/>
      <c r="D430" s="13" t="s">
        <v>9</v>
      </c>
      <c r="E430" s="14">
        <v>10</v>
      </c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6.5" x14ac:dyDescent="0.15">
      <c r="A431" s="48">
        <v>85</v>
      </c>
      <c r="B431" s="13" t="s">
        <v>26</v>
      </c>
      <c r="C431" s="13"/>
      <c r="D431" s="13" t="s">
        <v>10</v>
      </c>
      <c r="E431" s="14">
        <v>30</v>
      </c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6.5" x14ac:dyDescent="0.15">
      <c r="A432" s="48">
        <v>85</v>
      </c>
      <c r="B432" s="39" t="s">
        <v>211</v>
      </c>
      <c r="C432" s="39"/>
      <c r="D432" s="39" t="s">
        <v>14</v>
      </c>
      <c r="E432" s="40">
        <v>30</v>
      </c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6.5" x14ac:dyDescent="0.15">
      <c r="A433" s="48">
        <v>85</v>
      </c>
      <c r="B433" s="13" t="s">
        <v>32</v>
      </c>
      <c r="C433" s="13"/>
      <c r="D433" s="13" t="s">
        <v>15</v>
      </c>
      <c r="E433" s="14">
        <v>12</v>
      </c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7.25" thickBot="1" x14ac:dyDescent="0.2">
      <c r="A434" s="49">
        <v>85</v>
      </c>
      <c r="B434" s="27" t="s">
        <v>34</v>
      </c>
      <c r="C434" s="27"/>
      <c r="D434" s="27" t="s">
        <v>16</v>
      </c>
      <c r="E434" s="28">
        <v>6</v>
      </c>
      <c r="F434" s="2">
        <f>SUM(E429:E434)</f>
        <v>113</v>
      </c>
      <c r="G434" s="2">
        <f>30000+1000*(A434-60)</f>
        <v>55000</v>
      </c>
      <c r="H434" s="2"/>
      <c r="I434" s="2" t="s">
        <v>130</v>
      </c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7.25" thickTop="1" x14ac:dyDescent="0.15">
      <c r="A435" s="31">
        <v>86</v>
      </c>
      <c r="B435" s="4" t="s">
        <v>21</v>
      </c>
      <c r="C435" s="4"/>
      <c r="D435" s="4" t="s">
        <v>1</v>
      </c>
      <c r="E435" s="2">
        <v>25</v>
      </c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6.5" x14ac:dyDescent="0.15">
      <c r="A436" s="31">
        <v>86</v>
      </c>
      <c r="B436" s="4" t="s">
        <v>24</v>
      </c>
      <c r="C436" s="13"/>
      <c r="D436" s="4" t="s">
        <v>9</v>
      </c>
      <c r="E436" s="2">
        <v>10</v>
      </c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6.5" x14ac:dyDescent="0.15">
      <c r="A437" s="31">
        <v>86</v>
      </c>
      <c r="B437" s="4" t="s">
        <v>26</v>
      </c>
      <c r="C437" s="4"/>
      <c r="D437" s="4" t="s">
        <v>10</v>
      </c>
      <c r="E437" s="2">
        <v>30</v>
      </c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6.5" x14ac:dyDescent="0.15">
      <c r="A438" s="31">
        <v>86</v>
      </c>
      <c r="B438" s="4" t="s">
        <v>28</v>
      </c>
      <c r="C438" s="4"/>
      <c r="D438" s="4" t="s">
        <v>11</v>
      </c>
      <c r="E438" s="2">
        <v>15</v>
      </c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6.5" x14ac:dyDescent="0.15">
      <c r="A439" s="31">
        <v>86</v>
      </c>
      <c r="B439" s="30" t="s">
        <v>30</v>
      </c>
      <c r="C439" s="32">
        <v>70</v>
      </c>
      <c r="D439" s="30" t="s">
        <v>12</v>
      </c>
      <c r="E439" s="31">
        <v>10</v>
      </c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7.25" thickBot="1" x14ac:dyDescent="0.2">
      <c r="A440" s="31">
        <v>86</v>
      </c>
      <c r="B440" s="45" t="s">
        <v>211</v>
      </c>
      <c r="C440" s="45"/>
      <c r="D440" s="45" t="s">
        <v>14</v>
      </c>
      <c r="E440" s="34">
        <v>30</v>
      </c>
      <c r="F440" s="2">
        <f>SUM(E435:E440)</f>
        <v>120</v>
      </c>
      <c r="G440" s="2">
        <f>30000+1000*(A440-60)</f>
        <v>56000</v>
      </c>
      <c r="H440" s="2"/>
      <c r="I440" s="2" t="s">
        <v>131</v>
      </c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7.25" thickTop="1" x14ac:dyDescent="0.15">
      <c r="A441" s="24">
        <v>87</v>
      </c>
      <c r="B441" s="10" t="s">
        <v>21</v>
      </c>
      <c r="C441" s="10"/>
      <c r="D441" s="10" t="s">
        <v>1</v>
      </c>
      <c r="E441" s="11">
        <v>25</v>
      </c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6.5" x14ac:dyDescent="0.15">
      <c r="A442" s="25">
        <v>87</v>
      </c>
      <c r="B442" s="13" t="s">
        <v>24</v>
      </c>
      <c r="C442" s="13"/>
      <c r="D442" s="13" t="s">
        <v>9</v>
      </c>
      <c r="E442" s="14">
        <v>10</v>
      </c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6.5" x14ac:dyDescent="0.15">
      <c r="A443" s="25">
        <v>87</v>
      </c>
      <c r="B443" s="13" t="s">
        <v>26</v>
      </c>
      <c r="C443" s="13"/>
      <c r="D443" s="13" t="s">
        <v>10</v>
      </c>
      <c r="E443" s="14">
        <v>30</v>
      </c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6.5" x14ac:dyDescent="0.15">
      <c r="A444" s="25">
        <v>87</v>
      </c>
      <c r="B444" s="32" t="s">
        <v>30</v>
      </c>
      <c r="C444" s="32">
        <v>69</v>
      </c>
      <c r="D444" s="32" t="s">
        <v>12</v>
      </c>
      <c r="E444" s="33">
        <v>15</v>
      </c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6.5" x14ac:dyDescent="0.15">
      <c r="A445" s="25">
        <v>87</v>
      </c>
      <c r="B445" s="13" t="s">
        <v>32</v>
      </c>
      <c r="C445" s="13"/>
      <c r="D445" s="13" t="s">
        <v>15</v>
      </c>
      <c r="E445" s="14">
        <v>18</v>
      </c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7.25" thickBot="1" x14ac:dyDescent="0.2">
      <c r="A446" s="26">
        <v>87</v>
      </c>
      <c r="B446" s="27" t="s">
        <v>34</v>
      </c>
      <c r="C446" s="27"/>
      <c r="D446" s="27" t="s">
        <v>16</v>
      </c>
      <c r="E446" s="28">
        <v>6</v>
      </c>
      <c r="F446" s="2">
        <f>SUM(E441:E446)</f>
        <v>104</v>
      </c>
      <c r="G446" s="2">
        <f>30000+1000*(A446-60)</f>
        <v>57000</v>
      </c>
      <c r="H446" s="2"/>
      <c r="I446" s="2" t="s">
        <v>132</v>
      </c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7.25" thickTop="1" x14ac:dyDescent="0.15">
      <c r="A447" s="29">
        <v>88</v>
      </c>
      <c r="B447" s="4" t="s">
        <v>21</v>
      </c>
      <c r="C447" s="4"/>
      <c r="D447" s="4" t="s">
        <v>1</v>
      </c>
      <c r="E447" s="2">
        <v>25</v>
      </c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6.5" x14ac:dyDescent="0.15">
      <c r="A448" s="29">
        <v>88</v>
      </c>
      <c r="B448" s="4" t="s">
        <v>26</v>
      </c>
      <c r="C448" s="4"/>
      <c r="D448" s="4" t="s">
        <v>10</v>
      </c>
      <c r="E448" s="2">
        <v>40</v>
      </c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6.5" x14ac:dyDescent="0.15">
      <c r="A449" s="29">
        <v>88</v>
      </c>
      <c r="B449" s="4" t="s">
        <v>28</v>
      </c>
      <c r="C449" s="4"/>
      <c r="D449" s="4" t="s">
        <v>11</v>
      </c>
      <c r="E449" s="2">
        <v>15</v>
      </c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6.5" x14ac:dyDescent="0.15">
      <c r="A450" s="29">
        <v>88</v>
      </c>
      <c r="B450" s="30" t="s">
        <v>30</v>
      </c>
      <c r="C450" s="32">
        <v>69</v>
      </c>
      <c r="D450" s="30" t="s">
        <v>12</v>
      </c>
      <c r="E450" s="31">
        <v>15</v>
      </c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6.5" x14ac:dyDescent="0.15">
      <c r="A451" s="29">
        <v>88</v>
      </c>
      <c r="B451" s="4" t="s">
        <v>32</v>
      </c>
      <c r="C451" s="4"/>
      <c r="D451" s="4" t="s">
        <v>15</v>
      </c>
      <c r="E451" s="2">
        <v>18</v>
      </c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7.25" thickBot="1" x14ac:dyDescent="0.2">
      <c r="A452" s="29">
        <v>88</v>
      </c>
      <c r="B452" s="30" t="s">
        <v>34</v>
      </c>
      <c r="C452" s="30"/>
      <c r="D452" s="30" t="s">
        <v>16</v>
      </c>
      <c r="E452" s="31">
        <v>6</v>
      </c>
      <c r="F452" s="2">
        <f>SUM(E447:E452)</f>
        <v>119</v>
      </c>
      <c r="G452" s="2">
        <f>30000+1000*(A452-60)</f>
        <v>58000</v>
      </c>
      <c r="H452" s="2"/>
      <c r="I452" s="2" t="s">
        <v>133</v>
      </c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7.25" thickTop="1" x14ac:dyDescent="0.15">
      <c r="A453" s="24">
        <v>89</v>
      </c>
      <c r="B453" s="10" t="s">
        <v>21</v>
      </c>
      <c r="C453" s="10"/>
      <c r="D453" s="10" t="s">
        <v>1</v>
      </c>
      <c r="E453" s="11">
        <v>25</v>
      </c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6.5" x14ac:dyDescent="0.15">
      <c r="A454" s="25">
        <v>89</v>
      </c>
      <c r="B454" s="13" t="s">
        <v>24</v>
      </c>
      <c r="C454" s="13"/>
      <c r="D454" s="13" t="s">
        <v>9</v>
      </c>
      <c r="E454" s="14">
        <v>10</v>
      </c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6.5" x14ac:dyDescent="0.15">
      <c r="A455" s="25">
        <v>89</v>
      </c>
      <c r="B455" s="13" t="s">
        <v>26</v>
      </c>
      <c r="C455" s="13"/>
      <c r="D455" s="13" t="s">
        <v>10</v>
      </c>
      <c r="E455" s="14">
        <v>30</v>
      </c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6.5" x14ac:dyDescent="0.15">
      <c r="A456" s="25">
        <v>89</v>
      </c>
      <c r="B456" s="13" t="s">
        <v>28</v>
      </c>
      <c r="C456" s="13"/>
      <c r="D456" s="13" t="s">
        <v>11</v>
      </c>
      <c r="E456" s="14">
        <v>15</v>
      </c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6.5" x14ac:dyDescent="0.15">
      <c r="A457" s="25">
        <v>89</v>
      </c>
      <c r="B457" s="32" t="s">
        <v>30</v>
      </c>
      <c r="C457" s="32">
        <v>75</v>
      </c>
      <c r="D457" s="32" t="s">
        <v>12</v>
      </c>
      <c r="E457" s="33">
        <v>15</v>
      </c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7.25" thickBot="1" x14ac:dyDescent="0.2">
      <c r="A458" s="26">
        <v>89</v>
      </c>
      <c r="B458" s="16" t="s">
        <v>211</v>
      </c>
      <c r="C458" s="16"/>
      <c r="D458" s="16" t="s">
        <v>14</v>
      </c>
      <c r="E458" s="17">
        <v>30</v>
      </c>
      <c r="F458" s="2">
        <f>SUM(E453:E458)</f>
        <v>125</v>
      </c>
      <c r="G458" s="2">
        <f>30000+1000*(A458-60)</f>
        <v>59000</v>
      </c>
      <c r="H458" s="2"/>
      <c r="I458" s="2" t="s">
        <v>194</v>
      </c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7.25" thickTop="1" x14ac:dyDescent="0.15">
      <c r="A459" s="34">
        <v>90</v>
      </c>
      <c r="B459" s="4" t="s">
        <v>35</v>
      </c>
      <c r="C459" s="4"/>
      <c r="D459" s="4" t="s">
        <v>17</v>
      </c>
      <c r="E459" s="2">
        <v>2</v>
      </c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7.25" thickBot="1" x14ac:dyDescent="0.2">
      <c r="A460" s="34">
        <v>90</v>
      </c>
      <c r="B460" s="4" t="s">
        <v>36</v>
      </c>
      <c r="C460" s="4"/>
      <c r="D460" s="4" t="s">
        <v>18</v>
      </c>
      <c r="E460" s="2">
        <v>1</v>
      </c>
      <c r="F460" s="2">
        <v>3</v>
      </c>
      <c r="G460" s="2">
        <f>30000+1000*(A460-60)</f>
        <v>60000</v>
      </c>
      <c r="H460" s="8" t="s">
        <v>147</v>
      </c>
      <c r="I460" s="2" t="s">
        <v>134</v>
      </c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7.25" thickTop="1" x14ac:dyDescent="0.15">
      <c r="A461" s="47">
        <v>91</v>
      </c>
      <c r="B461" s="10" t="s">
        <v>21</v>
      </c>
      <c r="C461" s="10"/>
      <c r="D461" s="10" t="s">
        <v>1</v>
      </c>
      <c r="E461" s="11">
        <v>25</v>
      </c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6.5" x14ac:dyDescent="0.15">
      <c r="A462" s="48">
        <v>91</v>
      </c>
      <c r="B462" s="13" t="s">
        <v>24</v>
      </c>
      <c r="C462" s="13"/>
      <c r="D462" s="13" t="s">
        <v>9</v>
      </c>
      <c r="E462" s="14">
        <v>10</v>
      </c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6.5" x14ac:dyDescent="0.15">
      <c r="A463" s="48">
        <v>91</v>
      </c>
      <c r="B463" s="13" t="s">
        <v>28</v>
      </c>
      <c r="C463" s="13"/>
      <c r="D463" s="13" t="s">
        <v>11</v>
      </c>
      <c r="E463" s="14">
        <v>20</v>
      </c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6.5" x14ac:dyDescent="0.15">
      <c r="A464" s="48">
        <v>91</v>
      </c>
      <c r="B464" s="39" t="s">
        <v>211</v>
      </c>
      <c r="C464" s="39"/>
      <c r="D464" s="39" t="s">
        <v>14</v>
      </c>
      <c r="E464" s="40">
        <v>40</v>
      </c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6.5" x14ac:dyDescent="0.15">
      <c r="A465" s="48">
        <v>91</v>
      </c>
      <c r="B465" s="13" t="s">
        <v>32</v>
      </c>
      <c r="C465" s="13"/>
      <c r="D465" s="13" t="s">
        <v>15</v>
      </c>
      <c r="E465" s="14">
        <v>24</v>
      </c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7.25" thickBot="1" x14ac:dyDescent="0.2">
      <c r="A466" s="49">
        <v>91</v>
      </c>
      <c r="B466" s="27" t="s">
        <v>34</v>
      </c>
      <c r="C466" s="27"/>
      <c r="D466" s="27" t="s">
        <v>16</v>
      </c>
      <c r="E466" s="28">
        <v>12</v>
      </c>
      <c r="F466" s="2">
        <f>SUM(E461:E466)</f>
        <v>131</v>
      </c>
      <c r="G466" s="2">
        <f>30000+1000*(A466-60)</f>
        <v>61000</v>
      </c>
      <c r="H466" s="8" t="s">
        <v>145</v>
      </c>
      <c r="I466" s="2" t="s">
        <v>135</v>
      </c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7.25" thickTop="1" x14ac:dyDescent="0.15">
      <c r="A467" s="29">
        <v>92</v>
      </c>
      <c r="B467" s="4" t="s">
        <v>21</v>
      </c>
      <c r="C467" s="4"/>
      <c r="D467" s="4" t="s">
        <v>1</v>
      </c>
      <c r="E467" s="2">
        <v>25</v>
      </c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6.5" x14ac:dyDescent="0.15">
      <c r="A468" s="29">
        <v>92</v>
      </c>
      <c r="B468" s="4" t="s">
        <v>28</v>
      </c>
      <c r="C468" s="4"/>
      <c r="D468" s="4" t="s">
        <v>11</v>
      </c>
      <c r="E468" s="2">
        <v>20</v>
      </c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6.5" x14ac:dyDescent="0.15">
      <c r="A469" s="29">
        <v>92</v>
      </c>
      <c r="B469" s="30" t="s">
        <v>30</v>
      </c>
      <c r="C469" s="32">
        <v>126</v>
      </c>
      <c r="D469" s="30" t="s">
        <v>12</v>
      </c>
      <c r="E469" s="31">
        <v>20</v>
      </c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6.5" x14ac:dyDescent="0.15">
      <c r="A470" s="29">
        <v>92</v>
      </c>
      <c r="B470" s="45" t="s">
        <v>211</v>
      </c>
      <c r="C470" s="45"/>
      <c r="D470" s="45" t="s">
        <v>14</v>
      </c>
      <c r="E470" s="34">
        <v>40</v>
      </c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6.5" x14ac:dyDescent="0.15">
      <c r="A471" s="29">
        <v>92</v>
      </c>
      <c r="B471" s="4" t="s">
        <v>32</v>
      </c>
      <c r="C471" s="4"/>
      <c r="D471" s="4" t="s">
        <v>15</v>
      </c>
      <c r="E471" s="2">
        <v>24</v>
      </c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7.25" thickBot="1" x14ac:dyDescent="0.2">
      <c r="A472" s="29">
        <v>92</v>
      </c>
      <c r="B472" s="30" t="s">
        <v>34</v>
      </c>
      <c r="C472" s="30"/>
      <c r="D472" s="30" t="s">
        <v>16</v>
      </c>
      <c r="E472" s="31">
        <v>12</v>
      </c>
      <c r="F472" s="2">
        <f>SUM(E467:E472)</f>
        <v>141</v>
      </c>
      <c r="G472" s="2">
        <f>30000+1000*(A472-60)</f>
        <v>62000</v>
      </c>
      <c r="H472" s="2"/>
      <c r="I472" s="2" t="s">
        <v>136</v>
      </c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7.25" thickTop="1" x14ac:dyDescent="0.15">
      <c r="A473" s="24">
        <v>93</v>
      </c>
      <c r="B473" s="10" t="s">
        <v>21</v>
      </c>
      <c r="C473" s="10"/>
      <c r="D473" s="10" t="s">
        <v>1</v>
      </c>
      <c r="E473" s="11">
        <v>25</v>
      </c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6.5" x14ac:dyDescent="0.15">
      <c r="A474" s="25">
        <v>93</v>
      </c>
      <c r="B474" s="13" t="s">
        <v>26</v>
      </c>
      <c r="C474" s="13"/>
      <c r="D474" s="13" t="s">
        <v>10</v>
      </c>
      <c r="E474" s="14">
        <v>30</v>
      </c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6.5" x14ac:dyDescent="0.15">
      <c r="A475" s="25">
        <v>93</v>
      </c>
      <c r="B475" s="13" t="s">
        <v>28</v>
      </c>
      <c r="C475" s="13"/>
      <c r="D475" s="13" t="s">
        <v>11</v>
      </c>
      <c r="E475" s="14">
        <v>15</v>
      </c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6.5" x14ac:dyDescent="0.15">
      <c r="A476" s="25">
        <v>93</v>
      </c>
      <c r="B476" s="32" t="s">
        <v>30</v>
      </c>
      <c r="C476" s="32">
        <v>110</v>
      </c>
      <c r="D476" s="32" t="s">
        <v>12</v>
      </c>
      <c r="E476" s="33">
        <v>20</v>
      </c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6.5" x14ac:dyDescent="0.15">
      <c r="A477" s="25">
        <v>93</v>
      </c>
      <c r="B477" s="13" t="s">
        <v>211</v>
      </c>
      <c r="C477" s="13"/>
      <c r="D477" s="13" t="s">
        <v>14</v>
      </c>
      <c r="E477" s="14">
        <v>30</v>
      </c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6.5" x14ac:dyDescent="0.15">
      <c r="A478" s="25">
        <v>93</v>
      </c>
      <c r="B478" s="13" t="s">
        <v>32</v>
      </c>
      <c r="C478" s="13"/>
      <c r="D478" s="13" t="s">
        <v>15</v>
      </c>
      <c r="E478" s="14">
        <v>18</v>
      </c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7.25" thickBot="1" x14ac:dyDescent="0.2">
      <c r="A479" s="26">
        <v>93</v>
      </c>
      <c r="B479" s="27" t="s">
        <v>34</v>
      </c>
      <c r="C479" s="27"/>
      <c r="D479" s="27" t="s">
        <v>16</v>
      </c>
      <c r="E479" s="28">
        <v>12</v>
      </c>
      <c r="F479" s="2">
        <f>SUM(E473:E479)</f>
        <v>150</v>
      </c>
      <c r="G479" s="2">
        <f>30000+1000*(A479-60)</f>
        <v>63000</v>
      </c>
      <c r="H479" s="2"/>
      <c r="I479" s="2" t="s">
        <v>137</v>
      </c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7.25" thickTop="1" x14ac:dyDescent="0.15">
      <c r="A480" s="29">
        <v>94</v>
      </c>
      <c r="B480" s="4" t="s">
        <v>21</v>
      </c>
      <c r="C480" s="4"/>
      <c r="D480" s="4" t="s">
        <v>1</v>
      </c>
      <c r="E480" s="2">
        <v>25</v>
      </c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6.5" x14ac:dyDescent="0.15">
      <c r="A481" s="29">
        <v>94</v>
      </c>
      <c r="B481" s="4" t="s">
        <v>24</v>
      </c>
      <c r="C481" s="13"/>
      <c r="D481" s="4" t="s">
        <v>9</v>
      </c>
      <c r="E481" s="2">
        <v>10</v>
      </c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6.5" x14ac:dyDescent="0.15">
      <c r="A482" s="29">
        <v>94</v>
      </c>
      <c r="B482" s="4" t="s">
        <v>28</v>
      </c>
      <c r="C482" s="4"/>
      <c r="D482" s="4" t="s">
        <v>11</v>
      </c>
      <c r="E482" s="2">
        <v>15</v>
      </c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6.5" x14ac:dyDescent="0.15">
      <c r="A483" s="29">
        <v>94</v>
      </c>
      <c r="B483" s="30" t="s">
        <v>30</v>
      </c>
      <c r="C483" s="32">
        <v>110</v>
      </c>
      <c r="D483" s="30" t="s">
        <v>12</v>
      </c>
      <c r="E483" s="31">
        <v>20</v>
      </c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6.5" x14ac:dyDescent="0.15">
      <c r="A484" s="29">
        <v>94</v>
      </c>
      <c r="B484" s="4" t="s">
        <v>211</v>
      </c>
      <c r="C484" s="4"/>
      <c r="D484" s="4" t="s">
        <v>14</v>
      </c>
      <c r="E484" s="2">
        <v>30</v>
      </c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6.5" x14ac:dyDescent="0.15">
      <c r="A485" s="29">
        <v>94</v>
      </c>
      <c r="B485" s="4" t="s">
        <v>32</v>
      </c>
      <c r="C485" s="4"/>
      <c r="D485" s="4" t="s">
        <v>15</v>
      </c>
      <c r="E485" s="2">
        <v>18</v>
      </c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7.25" thickBot="1" x14ac:dyDescent="0.2">
      <c r="A486" s="29">
        <v>94</v>
      </c>
      <c r="B486" s="30" t="s">
        <v>34</v>
      </c>
      <c r="C486" s="30"/>
      <c r="D486" s="30" t="s">
        <v>16</v>
      </c>
      <c r="E486" s="31">
        <v>12</v>
      </c>
      <c r="F486" s="2">
        <f>SUM(E480:E486)</f>
        <v>130</v>
      </c>
      <c r="G486" s="2">
        <f>30000+1000*(A486-60)</f>
        <v>64000</v>
      </c>
      <c r="H486" s="2"/>
      <c r="I486" s="2" t="s">
        <v>195</v>
      </c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7.25" thickTop="1" x14ac:dyDescent="0.15">
      <c r="A487" s="24">
        <v>95</v>
      </c>
      <c r="B487" s="10" t="s">
        <v>21</v>
      </c>
      <c r="C487" s="10"/>
      <c r="D487" s="10" t="s">
        <v>1</v>
      </c>
      <c r="E487" s="11">
        <v>25</v>
      </c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6.5" x14ac:dyDescent="0.15">
      <c r="A488" s="25">
        <v>95</v>
      </c>
      <c r="B488" s="13" t="s">
        <v>24</v>
      </c>
      <c r="C488" s="13"/>
      <c r="D488" s="13" t="s">
        <v>9</v>
      </c>
      <c r="E488" s="14">
        <v>10</v>
      </c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6.5" x14ac:dyDescent="0.15">
      <c r="A489" s="25">
        <v>95</v>
      </c>
      <c r="B489" s="13" t="s">
        <v>26</v>
      </c>
      <c r="C489" s="13"/>
      <c r="D489" s="13" t="s">
        <v>10</v>
      </c>
      <c r="E489" s="14">
        <v>30</v>
      </c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6.5" x14ac:dyDescent="0.15">
      <c r="A490" s="25">
        <v>95</v>
      </c>
      <c r="B490" s="32" t="s">
        <v>30</v>
      </c>
      <c r="C490" s="32">
        <v>110</v>
      </c>
      <c r="D490" s="32" t="s">
        <v>12</v>
      </c>
      <c r="E490" s="33">
        <v>20</v>
      </c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6.5" x14ac:dyDescent="0.15">
      <c r="A491" s="25">
        <v>95</v>
      </c>
      <c r="B491" s="13" t="s">
        <v>211</v>
      </c>
      <c r="C491" s="13"/>
      <c r="D491" s="13" t="s">
        <v>14</v>
      </c>
      <c r="E491" s="14">
        <v>30</v>
      </c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6.5" x14ac:dyDescent="0.15">
      <c r="A492" s="25">
        <v>95</v>
      </c>
      <c r="B492" s="13" t="s">
        <v>32</v>
      </c>
      <c r="C492" s="13"/>
      <c r="D492" s="13" t="s">
        <v>15</v>
      </c>
      <c r="E492" s="14">
        <v>18</v>
      </c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7.25" thickBot="1" x14ac:dyDescent="0.2">
      <c r="A493" s="26">
        <v>95</v>
      </c>
      <c r="B493" s="27" t="s">
        <v>34</v>
      </c>
      <c r="C493" s="27"/>
      <c r="D493" s="27" t="s">
        <v>16</v>
      </c>
      <c r="E493" s="28">
        <v>12</v>
      </c>
      <c r="F493" s="2">
        <f>SUM(E487:E493)</f>
        <v>145</v>
      </c>
      <c r="G493" s="2">
        <f>30000+1000*(A493-60)</f>
        <v>65000</v>
      </c>
      <c r="H493" s="2"/>
      <c r="I493" s="2" t="s">
        <v>141</v>
      </c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7.25" thickTop="1" x14ac:dyDescent="0.15">
      <c r="A494" s="21">
        <v>96</v>
      </c>
      <c r="B494" s="4" t="s">
        <v>21</v>
      </c>
      <c r="C494" s="4"/>
      <c r="D494" s="4" t="s">
        <v>1</v>
      </c>
      <c r="E494" s="2">
        <v>25</v>
      </c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6.5" x14ac:dyDescent="0.15">
      <c r="A495" s="21">
        <v>96</v>
      </c>
      <c r="B495" s="4" t="s">
        <v>24</v>
      </c>
      <c r="C495" s="13"/>
      <c r="D495" s="4" t="s">
        <v>9</v>
      </c>
      <c r="E495" s="2">
        <v>15</v>
      </c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6.5" x14ac:dyDescent="0.15">
      <c r="A496" s="21">
        <v>96</v>
      </c>
      <c r="B496" s="4" t="s">
        <v>26</v>
      </c>
      <c r="C496" s="4"/>
      <c r="D496" s="4" t="s">
        <v>10</v>
      </c>
      <c r="E496" s="2">
        <v>30</v>
      </c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6.5" x14ac:dyDescent="0.15">
      <c r="A497" s="21">
        <v>96</v>
      </c>
      <c r="B497" s="4" t="s">
        <v>28</v>
      </c>
      <c r="C497" s="4"/>
      <c r="D497" s="4" t="s">
        <v>11</v>
      </c>
      <c r="E497" s="2">
        <v>15</v>
      </c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6.5" x14ac:dyDescent="0.15">
      <c r="A498" s="21">
        <v>96</v>
      </c>
      <c r="B498" s="4" t="s">
        <v>211</v>
      </c>
      <c r="C498" s="4"/>
      <c r="D498" s="4" t="s">
        <v>14</v>
      </c>
      <c r="E498" s="2">
        <v>30</v>
      </c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6.5" x14ac:dyDescent="0.15">
      <c r="A499" s="21">
        <v>96</v>
      </c>
      <c r="B499" s="4" t="s">
        <v>32</v>
      </c>
      <c r="C499" s="4"/>
      <c r="D499" s="4" t="s">
        <v>15</v>
      </c>
      <c r="E499" s="2">
        <v>18</v>
      </c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7.25" thickBot="1" x14ac:dyDescent="0.2">
      <c r="A500" s="21">
        <v>96</v>
      </c>
      <c r="B500" s="30" t="s">
        <v>34</v>
      </c>
      <c r="C500" s="30"/>
      <c r="D500" s="30" t="s">
        <v>16</v>
      </c>
      <c r="E500" s="31">
        <v>12</v>
      </c>
      <c r="F500" s="2">
        <f>SUM(E494:E500)</f>
        <v>145</v>
      </c>
      <c r="G500" s="2">
        <f>30000+1000*(A500-60)</f>
        <v>66000</v>
      </c>
      <c r="H500" s="2"/>
      <c r="I500" s="2" t="s">
        <v>196</v>
      </c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7.25" thickTop="1" x14ac:dyDescent="0.15">
      <c r="A501" s="24">
        <v>97</v>
      </c>
      <c r="B501" s="10" t="s">
        <v>21</v>
      </c>
      <c r="C501" s="10"/>
      <c r="D501" s="10" t="s">
        <v>1</v>
      </c>
      <c r="E501" s="11">
        <v>25</v>
      </c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6.5" x14ac:dyDescent="0.15">
      <c r="A502" s="25">
        <v>97</v>
      </c>
      <c r="B502" s="13" t="s">
        <v>24</v>
      </c>
      <c r="C502" s="13"/>
      <c r="D502" s="13" t="s">
        <v>9</v>
      </c>
      <c r="E502" s="14">
        <v>10</v>
      </c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6.5" x14ac:dyDescent="0.15">
      <c r="A503" s="25">
        <v>97</v>
      </c>
      <c r="B503" s="13" t="s">
        <v>26</v>
      </c>
      <c r="C503" s="13"/>
      <c r="D503" s="13" t="s">
        <v>10</v>
      </c>
      <c r="E503" s="14">
        <v>30</v>
      </c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6.5" x14ac:dyDescent="0.15">
      <c r="A504" s="25">
        <v>97</v>
      </c>
      <c r="B504" s="13" t="s">
        <v>28</v>
      </c>
      <c r="C504" s="13"/>
      <c r="D504" s="13" t="s">
        <v>11</v>
      </c>
      <c r="E504" s="14">
        <v>15</v>
      </c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6.5" x14ac:dyDescent="0.15">
      <c r="A505" s="25">
        <v>97</v>
      </c>
      <c r="B505" s="32" t="s">
        <v>30</v>
      </c>
      <c r="C505" s="32">
        <v>80</v>
      </c>
      <c r="D505" s="32" t="s">
        <v>12</v>
      </c>
      <c r="E505" s="33">
        <v>20</v>
      </c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6.5" x14ac:dyDescent="0.15">
      <c r="A506" s="25">
        <v>97</v>
      </c>
      <c r="B506" s="13" t="s">
        <v>32</v>
      </c>
      <c r="C506" s="13"/>
      <c r="D506" s="13" t="s">
        <v>15</v>
      </c>
      <c r="E506" s="14">
        <v>18</v>
      </c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7.25" thickBot="1" x14ac:dyDescent="0.2">
      <c r="A507" s="26">
        <v>97</v>
      </c>
      <c r="B507" s="27" t="s">
        <v>34</v>
      </c>
      <c r="C507" s="27"/>
      <c r="D507" s="27" t="s">
        <v>16</v>
      </c>
      <c r="E507" s="28">
        <v>12</v>
      </c>
      <c r="F507" s="2">
        <f>SUM(E501:E507)</f>
        <v>130</v>
      </c>
      <c r="G507" s="2">
        <f>30000+1000*(A507-60)</f>
        <v>67000</v>
      </c>
      <c r="H507" s="2"/>
      <c r="I507" s="2" t="s">
        <v>184</v>
      </c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7.25" thickTop="1" x14ac:dyDescent="0.15">
      <c r="A508" s="29">
        <v>98</v>
      </c>
      <c r="B508" s="4" t="s">
        <v>21</v>
      </c>
      <c r="C508" s="4"/>
      <c r="D508" s="4" t="s">
        <v>1</v>
      </c>
      <c r="E508" s="2">
        <v>25</v>
      </c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6.5" x14ac:dyDescent="0.15">
      <c r="A509" s="29">
        <v>98</v>
      </c>
      <c r="B509" s="4" t="s">
        <v>24</v>
      </c>
      <c r="C509" s="13"/>
      <c r="D509" s="4" t="s">
        <v>9</v>
      </c>
      <c r="E509" s="2">
        <v>10</v>
      </c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6.5" x14ac:dyDescent="0.15">
      <c r="A510" s="29">
        <v>98</v>
      </c>
      <c r="B510" s="4" t="s">
        <v>26</v>
      </c>
      <c r="C510" s="4"/>
      <c r="D510" s="4" t="s">
        <v>10</v>
      </c>
      <c r="E510" s="2">
        <v>30</v>
      </c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6.5" x14ac:dyDescent="0.15">
      <c r="A511" s="29">
        <v>98</v>
      </c>
      <c r="B511" s="4" t="s">
        <v>28</v>
      </c>
      <c r="C511" s="4"/>
      <c r="D511" s="4" t="s">
        <v>11</v>
      </c>
      <c r="E511" s="2">
        <v>15</v>
      </c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6.5" x14ac:dyDescent="0.15">
      <c r="A512" s="29">
        <v>98</v>
      </c>
      <c r="B512" s="30" t="s">
        <v>30</v>
      </c>
      <c r="C512" s="32">
        <v>92</v>
      </c>
      <c r="D512" s="30" t="s">
        <v>12</v>
      </c>
      <c r="E512" s="31">
        <v>20</v>
      </c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6.5" x14ac:dyDescent="0.15">
      <c r="A513" s="29">
        <v>98</v>
      </c>
      <c r="B513" s="4" t="s">
        <v>211</v>
      </c>
      <c r="C513" s="4"/>
      <c r="D513" s="4" t="s">
        <v>14</v>
      </c>
      <c r="E513" s="2">
        <v>30</v>
      </c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7.25" thickBot="1" x14ac:dyDescent="0.2">
      <c r="A514" s="29">
        <v>98</v>
      </c>
      <c r="B514" s="30" t="s">
        <v>34</v>
      </c>
      <c r="C514" s="30"/>
      <c r="D514" s="30" t="s">
        <v>16</v>
      </c>
      <c r="E514" s="31">
        <v>12</v>
      </c>
      <c r="F514" s="2">
        <f>SUM(E508:E514)</f>
        <v>142</v>
      </c>
      <c r="G514" s="2">
        <f>30000+1000*(A514-60)</f>
        <v>68000</v>
      </c>
      <c r="H514" s="2"/>
      <c r="I514" s="2" t="s">
        <v>185</v>
      </c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7.25" thickTop="1" x14ac:dyDescent="0.15">
      <c r="A515" s="24">
        <v>99</v>
      </c>
      <c r="B515" s="10" t="s">
        <v>21</v>
      </c>
      <c r="C515" s="10"/>
      <c r="D515" s="10" t="s">
        <v>1</v>
      </c>
      <c r="E515" s="11">
        <v>25</v>
      </c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6.5" x14ac:dyDescent="0.15">
      <c r="A516" s="25">
        <v>99</v>
      </c>
      <c r="B516" s="13" t="s">
        <v>24</v>
      </c>
      <c r="C516" s="13"/>
      <c r="D516" s="13" t="s">
        <v>9</v>
      </c>
      <c r="E516" s="14">
        <v>15</v>
      </c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6.5" x14ac:dyDescent="0.15">
      <c r="A517" s="25">
        <v>99</v>
      </c>
      <c r="B517" s="13" t="s">
        <v>26</v>
      </c>
      <c r="C517" s="13"/>
      <c r="D517" s="13" t="s">
        <v>10</v>
      </c>
      <c r="E517" s="14">
        <v>30</v>
      </c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6.5" x14ac:dyDescent="0.15">
      <c r="A518" s="25">
        <v>99</v>
      </c>
      <c r="B518" s="13" t="s">
        <v>28</v>
      </c>
      <c r="C518" s="13"/>
      <c r="D518" s="13" t="s">
        <v>11</v>
      </c>
      <c r="E518" s="14">
        <v>15</v>
      </c>
      <c r="F518" s="2"/>
      <c r="G518" s="2"/>
      <c r="H518" s="2"/>
      <c r="I518" s="2"/>
      <c r="J518" s="2"/>
      <c r="K518" s="2"/>
      <c r="L518" s="2"/>
      <c r="M518" s="2"/>
    </row>
    <row r="519" spans="1:23" ht="16.5" x14ac:dyDescent="0.15">
      <c r="A519" s="25">
        <v>99</v>
      </c>
      <c r="B519" s="32" t="s">
        <v>30</v>
      </c>
      <c r="C519" s="32">
        <v>98</v>
      </c>
      <c r="D519" s="32" t="s">
        <v>12</v>
      </c>
      <c r="E519" s="33">
        <v>20</v>
      </c>
      <c r="F519" s="2"/>
      <c r="G519" s="2"/>
      <c r="H519" s="2"/>
      <c r="I519" s="2"/>
      <c r="J519" s="2"/>
      <c r="K519" s="2"/>
      <c r="L519" s="2"/>
      <c r="M519" s="2"/>
    </row>
    <row r="520" spans="1:23" ht="16.5" x14ac:dyDescent="0.15">
      <c r="A520" s="25">
        <v>99</v>
      </c>
      <c r="B520" s="13" t="s">
        <v>211</v>
      </c>
      <c r="C520" s="13"/>
      <c r="D520" s="13" t="s">
        <v>14</v>
      </c>
      <c r="E520" s="14">
        <v>30</v>
      </c>
      <c r="F520" s="2"/>
      <c r="G520" s="2"/>
      <c r="H520" s="2"/>
      <c r="I520" s="2"/>
      <c r="J520" s="2"/>
      <c r="K520" s="2"/>
      <c r="L520" s="2"/>
      <c r="M520" s="2"/>
    </row>
    <row r="521" spans="1:23" ht="17.25" thickBot="1" x14ac:dyDescent="0.2">
      <c r="A521" s="26">
        <v>99</v>
      </c>
      <c r="B521" s="16" t="s">
        <v>32</v>
      </c>
      <c r="C521" s="16"/>
      <c r="D521" s="16" t="s">
        <v>15</v>
      </c>
      <c r="E521" s="17">
        <v>18</v>
      </c>
      <c r="F521" s="2">
        <f>SUM(E515:E521)</f>
        <v>153</v>
      </c>
      <c r="G521" s="2">
        <f>30000+1000*(A521-60)</f>
        <v>69000</v>
      </c>
      <c r="H521" s="2"/>
      <c r="I521" s="2" t="s">
        <v>186</v>
      </c>
      <c r="J521" s="2"/>
      <c r="K521" s="2"/>
      <c r="L521" s="2"/>
      <c r="M521" s="2"/>
    </row>
    <row r="522" spans="1:23" ht="17.25" thickTop="1" x14ac:dyDescent="0.15">
      <c r="A522" s="46">
        <v>100</v>
      </c>
      <c r="B522" s="4" t="s">
        <v>35</v>
      </c>
      <c r="C522" s="4"/>
      <c r="D522" s="4" t="s">
        <v>17</v>
      </c>
      <c r="E522" s="2">
        <v>2</v>
      </c>
      <c r="F522" s="2"/>
      <c r="G522" s="2"/>
      <c r="H522" s="2"/>
      <c r="I522" s="2"/>
      <c r="J522" s="2"/>
      <c r="K522" s="2"/>
      <c r="L522" s="2"/>
      <c r="M522" s="2"/>
    </row>
    <row r="523" spans="1:23" ht="16.5" x14ac:dyDescent="0.15">
      <c r="A523" s="46">
        <v>100</v>
      </c>
      <c r="B523" s="4" t="s">
        <v>36</v>
      </c>
      <c r="C523" s="4"/>
      <c r="D523" s="4" t="s">
        <v>18</v>
      </c>
      <c r="E523" s="2">
        <v>2</v>
      </c>
      <c r="F523" s="2">
        <v>4</v>
      </c>
      <c r="G523" s="2">
        <f>30000+1000*(A523-60)</f>
        <v>70000</v>
      </c>
      <c r="H523" s="2"/>
      <c r="I523" s="2" t="s">
        <v>187</v>
      </c>
      <c r="J523" s="2"/>
      <c r="K523" s="2"/>
      <c r="L523" s="2"/>
      <c r="M523" s="2"/>
    </row>
    <row r="524" spans="1:23" ht="16.5" x14ac:dyDescent="0.15">
      <c r="A524" s="2"/>
      <c r="B524" s="2"/>
      <c r="C524" s="2"/>
      <c r="D524" s="4"/>
      <c r="E524" s="2"/>
      <c r="F524" s="2"/>
      <c r="G524" s="2"/>
      <c r="H524" s="2"/>
      <c r="I524" s="2"/>
      <c r="J524" s="2"/>
      <c r="K524" s="2"/>
      <c r="L524" s="2"/>
      <c r="M524" s="2"/>
    </row>
    <row r="525" spans="1:23" ht="16.5" x14ac:dyDescent="0.15">
      <c r="A525" s="2" t="s">
        <v>43</v>
      </c>
      <c r="B525" s="4" t="s">
        <v>44</v>
      </c>
      <c r="C525" s="4"/>
      <c r="D525" s="4"/>
      <c r="E525" s="2">
        <f>SUM(E2:E523)</f>
        <v>8112</v>
      </c>
      <c r="F525" s="2">
        <f>SUM(F2:F523)</f>
        <v>8112</v>
      </c>
      <c r="G525" s="2"/>
      <c r="H525" s="2"/>
      <c r="I525" s="2"/>
      <c r="J525" s="2"/>
      <c r="K525" s="2"/>
      <c r="L525" s="2"/>
      <c r="M525" s="2"/>
    </row>
    <row r="526" spans="1:23" ht="16.5" x14ac:dyDescent="0.15">
      <c r="A526" s="2"/>
      <c r="B526" s="2"/>
      <c r="C526" s="2"/>
      <c r="D526" s="4"/>
      <c r="E526" s="2"/>
      <c r="F526" s="2"/>
      <c r="G526" s="2"/>
      <c r="H526" s="2"/>
      <c r="I526" s="2"/>
      <c r="J526" s="2"/>
      <c r="K526" s="2"/>
      <c r="L526" s="2"/>
      <c r="M526" s="2"/>
    </row>
  </sheetData>
  <mergeCells count="8">
    <mergeCell ref="L2:T2"/>
    <mergeCell ref="K416:O416"/>
    <mergeCell ref="K413:O413"/>
    <mergeCell ref="K411:O411"/>
    <mergeCell ref="K414:O414"/>
    <mergeCell ref="K412:O412"/>
    <mergeCell ref="K415:O415"/>
    <mergeCell ref="L3:T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pane xSplit="1" topLeftCell="B1" activePane="topRight" state="frozen"/>
      <selection pane="topRight" activeCell="I30" sqref="I30"/>
    </sheetView>
  </sheetViews>
  <sheetFormatPr defaultRowHeight="13.5" x14ac:dyDescent="0.15"/>
  <cols>
    <col min="1" max="1" width="21.125" customWidth="1"/>
    <col min="2" max="2" width="9" customWidth="1"/>
    <col min="6" max="9" width="9" customWidth="1"/>
    <col min="12" max="14" width="9" customWidth="1"/>
  </cols>
  <sheetData>
    <row r="1" spans="1:19" ht="15.6" x14ac:dyDescent="0.15">
      <c r="A1" s="2" t="s">
        <v>125</v>
      </c>
      <c r="B1" s="2" t="s">
        <v>201</v>
      </c>
      <c r="C1" s="2" t="s">
        <v>167</v>
      </c>
      <c r="D1" s="2" t="s">
        <v>168</v>
      </c>
      <c r="E1" s="2" t="s">
        <v>169</v>
      </c>
      <c r="F1" s="2" t="s">
        <v>170</v>
      </c>
      <c r="G1" s="2" t="s">
        <v>171</v>
      </c>
      <c r="H1" s="2" t="s">
        <v>172</v>
      </c>
      <c r="I1" s="2" t="s">
        <v>173</v>
      </c>
      <c r="J1" s="2" t="s">
        <v>149</v>
      </c>
      <c r="K1" s="2" t="s">
        <v>148</v>
      </c>
      <c r="L1" s="2" t="s">
        <v>174</v>
      </c>
      <c r="M1" s="2" t="s">
        <v>175</v>
      </c>
      <c r="N1" s="2" t="s">
        <v>176</v>
      </c>
      <c r="O1" s="2" t="s">
        <v>177</v>
      </c>
      <c r="P1" s="2" t="s">
        <v>178</v>
      </c>
      <c r="Q1" s="2" t="s">
        <v>202</v>
      </c>
      <c r="R1" s="2"/>
      <c r="S1" s="2"/>
    </row>
    <row r="2" spans="1:19" ht="16.5" x14ac:dyDescent="0.15">
      <c r="A2" s="2" t="s">
        <v>150</v>
      </c>
      <c r="B2" s="2" t="s">
        <v>151</v>
      </c>
      <c r="C2" s="2" t="s">
        <v>152</v>
      </c>
      <c r="D2" s="2" t="s">
        <v>153</v>
      </c>
      <c r="E2" s="2" t="s">
        <v>154</v>
      </c>
      <c r="F2" s="2" t="s">
        <v>155</v>
      </c>
      <c r="G2" s="2" t="s">
        <v>156</v>
      </c>
      <c r="H2" s="2" t="s">
        <v>157</v>
      </c>
      <c r="I2" s="2" t="s">
        <v>158</v>
      </c>
      <c r="J2" s="2" t="s">
        <v>159</v>
      </c>
      <c r="K2" s="2" t="s">
        <v>160</v>
      </c>
      <c r="L2" s="2" t="s">
        <v>161</v>
      </c>
      <c r="M2" s="2" t="s">
        <v>162</v>
      </c>
      <c r="N2" s="2" t="s">
        <v>163</v>
      </c>
      <c r="O2" s="2" t="s">
        <v>164</v>
      </c>
      <c r="P2" s="2" t="s">
        <v>165</v>
      </c>
      <c r="Q2" s="2" t="s">
        <v>166</v>
      </c>
      <c r="R2" s="2"/>
      <c r="S2" s="2"/>
    </row>
    <row r="3" spans="1:19" ht="16.5" x14ac:dyDescent="0.15">
      <c r="A3" s="3" t="s">
        <v>22</v>
      </c>
      <c r="B3" s="4">
        <v>1</v>
      </c>
      <c r="C3" s="2">
        <v>1000</v>
      </c>
      <c r="D3" s="2">
        <v>240</v>
      </c>
      <c r="E3" s="2">
        <v>150</v>
      </c>
      <c r="F3" s="2">
        <v>2.5</v>
      </c>
      <c r="G3" s="2">
        <v>2</v>
      </c>
      <c r="H3" s="2">
        <v>0</v>
      </c>
      <c r="I3" s="2">
        <v>2.5</v>
      </c>
      <c r="J3" s="2">
        <v>10</v>
      </c>
      <c r="K3" s="2">
        <v>125</v>
      </c>
      <c r="L3" s="4">
        <v>1</v>
      </c>
      <c r="M3" s="2">
        <v>3</v>
      </c>
      <c r="N3" s="2">
        <v>30</v>
      </c>
      <c r="O3" s="2"/>
      <c r="P3" s="2"/>
      <c r="Q3" s="2"/>
      <c r="R3" s="2"/>
      <c r="S3" s="2" t="s">
        <v>0</v>
      </c>
    </row>
    <row r="4" spans="1:19" ht="16.5" x14ac:dyDescent="0.15">
      <c r="A4" s="3" t="s">
        <v>215</v>
      </c>
      <c r="B4" s="4">
        <v>1</v>
      </c>
      <c r="C4" s="2">
        <v>2000</v>
      </c>
      <c r="D4" s="2">
        <v>360</v>
      </c>
      <c r="E4" s="2">
        <v>150</v>
      </c>
      <c r="F4" s="2">
        <v>2.5</v>
      </c>
      <c r="G4" s="2">
        <v>2</v>
      </c>
      <c r="H4" s="2">
        <v>0</v>
      </c>
      <c r="I4" s="2">
        <v>2.5</v>
      </c>
      <c r="J4" s="2">
        <v>16</v>
      </c>
      <c r="K4" s="2">
        <v>200</v>
      </c>
      <c r="L4" s="4">
        <v>1</v>
      </c>
      <c r="M4" s="2">
        <v>3</v>
      </c>
      <c r="N4" s="2">
        <v>30</v>
      </c>
      <c r="O4" s="2"/>
      <c r="P4" s="2"/>
      <c r="Q4" s="2"/>
      <c r="R4" s="2"/>
      <c r="S4" s="2" t="s">
        <v>204</v>
      </c>
    </row>
    <row r="5" spans="1:19" ht="16.5" x14ac:dyDescent="0.15">
      <c r="A5" s="3" t="s">
        <v>21</v>
      </c>
      <c r="B5" s="4"/>
      <c r="C5" s="2">
        <v>900</v>
      </c>
      <c r="D5" s="2">
        <v>120</v>
      </c>
      <c r="E5" s="2">
        <v>0</v>
      </c>
      <c r="F5" s="2">
        <v>1</v>
      </c>
      <c r="G5" s="2">
        <v>2</v>
      </c>
      <c r="H5" s="2">
        <v>0</v>
      </c>
      <c r="I5" s="2">
        <v>1</v>
      </c>
      <c r="J5" s="2">
        <v>50</v>
      </c>
      <c r="K5" s="2">
        <v>50</v>
      </c>
      <c r="L5" s="4">
        <v>1</v>
      </c>
      <c r="M5" s="2">
        <v>3</v>
      </c>
      <c r="N5" s="2">
        <v>30</v>
      </c>
      <c r="O5" s="2"/>
      <c r="P5" s="2"/>
      <c r="Q5" s="2"/>
      <c r="R5" s="2"/>
      <c r="S5" s="2" t="s">
        <v>1</v>
      </c>
    </row>
    <row r="6" spans="1:19" ht="16.5" x14ac:dyDescent="0.15">
      <c r="A6" s="3" t="s">
        <v>216</v>
      </c>
      <c r="B6" s="4"/>
      <c r="C6" s="2">
        <v>1800</v>
      </c>
      <c r="D6" s="2">
        <v>180</v>
      </c>
      <c r="E6" s="2">
        <v>0</v>
      </c>
      <c r="F6" s="2">
        <v>1</v>
      </c>
      <c r="G6" s="2">
        <v>2</v>
      </c>
      <c r="H6" s="2">
        <v>0</v>
      </c>
      <c r="I6" s="2">
        <v>1</v>
      </c>
      <c r="J6" s="2">
        <v>90</v>
      </c>
      <c r="K6" s="2">
        <v>90</v>
      </c>
      <c r="L6" s="4">
        <v>1</v>
      </c>
      <c r="M6" s="2">
        <v>3</v>
      </c>
      <c r="N6" s="2">
        <v>30</v>
      </c>
      <c r="O6" s="2"/>
      <c r="P6" s="2"/>
      <c r="Q6" s="2"/>
      <c r="R6" s="2"/>
      <c r="S6" s="2" t="s">
        <v>205</v>
      </c>
    </row>
    <row r="7" spans="1:19" ht="16.5" x14ac:dyDescent="0.15">
      <c r="A7" s="3" t="s">
        <v>23</v>
      </c>
      <c r="B7" s="4">
        <v>1</v>
      </c>
      <c r="C7" s="2">
        <v>1800</v>
      </c>
      <c r="D7" s="2">
        <v>60</v>
      </c>
      <c r="E7" s="2">
        <v>300</v>
      </c>
      <c r="F7" s="2">
        <v>1.66</v>
      </c>
      <c r="G7" s="2">
        <v>2</v>
      </c>
      <c r="H7" s="2">
        <v>100</v>
      </c>
      <c r="I7" s="2">
        <v>1.66</v>
      </c>
      <c r="J7" s="2">
        <v>20</v>
      </c>
      <c r="K7" s="2">
        <v>250</v>
      </c>
      <c r="L7" s="4">
        <v>1</v>
      </c>
      <c r="M7" s="2">
        <v>3</v>
      </c>
      <c r="N7" s="2">
        <v>30</v>
      </c>
      <c r="O7" s="2"/>
      <c r="P7" s="2"/>
      <c r="Q7" s="2"/>
      <c r="R7" s="2"/>
      <c r="S7" s="2" t="s">
        <v>2</v>
      </c>
    </row>
    <row r="8" spans="1:19" ht="16.5" x14ac:dyDescent="0.15">
      <c r="A8" s="3" t="s">
        <v>207</v>
      </c>
      <c r="B8" s="4">
        <v>1</v>
      </c>
      <c r="C8" s="2">
        <v>3600</v>
      </c>
      <c r="D8" s="2">
        <v>90</v>
      </c>
      <c r="E8" s="2">
        <v>300</v>
      </c>
      <c r="F8" s="2">
        <v>1.66</v>
      </c>
      <c r="G8" s="2">
        <v>2</v>
      </c>
      <c r="H8" s="2">
        <v>100</v>
      </c>
      <c r="I8" s="2">
        <v>1.66</v>
      </c>
      <c r="J8" s="2">
        <v>32</v>
      </c>
      <c r="K8" s="2">
        <v>400</v>
      </c>
      <c r="L8" s="4">
        <v>1</v>
      </c>
      <c r="M8" s="2">
        <v>3</v>
      </c>
      <c r="N8" s="2">
        <v>30</v>
      </c>
      <c r="O8" s="2"/>
      <c r="P8" s="2"/>
      <c r="Q8" s="2"/>
      <c r="R8" s="2"/>
      <c r="S8" s="2" t="s">
        <v>9</v>
      </c>
    </row>
    <row r="9" spans="1:19" ht="16.5" x14ac:dyDescent="0.15">
      <c r="A9" s="3" t="s">
        <v>25</v>
      </c>
      <c r="B9" s="4">
        <v>1</v>
      </c>
      <c r="C9" s="2">
        <v>675</v>
      </c>
      <c r="D9" s="2">
        <v>120</v>
      </c>
      <c r="E9" s="2">
        <v>100</v>
      </c>
      <c r="F9" s="2">
        <v>0.625</v>
      </c>
      <c r="G9" s="2">
        <v>2</v>
      </c>
      <c r="H9" s="2">
        <v>150</v>
      </c>
      <c r="I9" s="2">
        <v>0.625</v>
      </c>
      <c r="J9" s="2">
        <v>25</v>
      </c>
      <c r="K9" s="2">
        <v>313</v>
      </c>
      <c r="L9" s="4">
        <v>1</v>
      </c>
      <c r="M9" s="2">
        <v>3</v>
      </c>
      <c r="N9" s="2">
        <v>30</v>
      </c>
      <c r="O9" s="2"/>
      <c r="P9" s="2"/>
      <c r="Q9" s="2"/>
      <c r="R9" s="2"/>
      <c r="S9" s="2" t="s">
        <v>3</v>
      </c>
    </row>
    <row r="10" spans="1:19" ht="16.5" x14ac:dyDescent="0.15">
      <c r="A10" s="3" t="s">
        <v>208</v>
      </c>
      <c r="B10" s="4">
        <v>1</v>
      </c>
      <c r="C10" s="2">
        <v>1350</v>
      </c>
      <c r="D10" s="2">
        <v>180</v>
      </c>
      <c r="E10" s="2">
        <v>100</v>
      </c>
      <c r="F10" s="2">
        <v>0.625</v>
      </c>
      <c r="G10" s="2">
        <v>2</v>
      </c>
      <c r="H10" s="2">
        <v>150</v>
      </c>
      <c r="I10" s="2">
        <v>0.625</v>
      </c>
      <c r="J10" s="2">
        <v>40</v>
      </c>
      <c r="K10" s="2">
        <v>500</v>
      </c>
      <c r="L10" s="4">
        <v>1</v>
      </c>
      <c r="M10" s="2">
        <v>3</v>
      </c>
      <c r="N10" s="2">
        <v>30</v>
      </c>
      <c r="O10" s="2"/>
      <c r="P10" s="2"/>
      <c r="Q10" s="2"/>
      <c r="R10" s="2"/>
      <c r="S10" s="2" t="s">
        <v>10</v>
      </c>
    </row>
    <row r="11" spans="1:19" ht="16.5" x14ac:dyDescent="0.15">
      <c r="A11" s="3" t="s">
        <v>27</v>
      </c>
      <c r="B11" s="4">
        <v>1</v>
      </c>
      <c r="C11" s="2">
        <v>1080</v>
      </c>
      <c r="D11" s="2">
        <v>90</v>
      </c>
      <c r="E11" s="2">
        <v>200</v>
      </c>
      <c r="F11" s="2">
        <v>1.25</v>
      </c>
      <c r="G11" s="2">
        <v>2</v>
      </c>
      <c r="H11" s="2">
        <v>50</v>
      </c>
      <c r="I11" s="2">
        <v>1.25</v>
      </c>
      <c r="J11" s="2">
        <v>30</v>
      </c>
      <c r="K11" s="2">
        <v>375</v>
      </c>
      <c r="L11" s="4">
        <v>1</v>
      </c>
      <c r="M11" s="2">
        <v>3</v>
      </c>
      <c r="N11" s="2">
        <v>30</v>
      </c>
      <c r="O11" s="2"/>
      <c r="P11" s="2"/>
      <c r="Q11" s="2" t="s">
        <v>179</v>
      </c>
      <c r="R11" s="2"/>
      <c r="S11" s="2" t="s">
        <v>4</v>
      </c>
    </row>
    <row r="12" spans="1:19" ht="16.5" x14ac:dyDescent="0.15">
      <c r="A12" s="3" t="s">
        <v>209</v>
      </c>
      <c r="B12" s="4">
        <v>1</v>
      </c>
      <c r="C12" s="2">
        <v>2160</v>
      </c>
      <c r="D12" s="2">
        <v>135</v>
      </c>
      <c r="E12" s="2">
        <v>200</v>
      </c>
      <c r="F12" s="2">
        <v>1.25</v>
      </c>
      <c r="G12" s="2">
        <v>2</v>
      </c>
      <c r="H12" s="2">
        <v>50</v>
      </c>
      <c r="I12" s="2">
        <v>1.25</v>
      </c>
      <c r="J12" s="2">
        <v>48</v>
      </c>
      <c r="K12" s="2">
        <v>600</v>
      </c>
      <c r="L12" s="4">
        <v>1</v>
      </c>
      <c r="M12" s="2">
        <v>3</v>
      </c>
      <c r="N12" s="2">
        <v>30</v>
      </c>
      <c r="O12" s="2"/>
      <c r="P12" s="2"/>
      <c r="Q12" s="2" t="s">
        <v>180</v>
      </c>
      <c r="R12" s="2"/>
      <c r="S12" s="2" t="s">
        <v>11</v>
      </c>
    </row>
    <row r="13" spans="1:19" ht="16.5" x14ac:dyDescent="0.15">
      <c r="A13" s="3" t="s">
        <v>29</v>
      </c>
      <c r="B13" s="4">
        <v>1</v>
      </c>
      <c r="C13" s="2">
        <v>1350</v>
      </c>
      <c r="D13" s="2">
        <v>900</v>
      </c>
      <c r="E13" s="2">
        <v>100</v>
      </c>
      <c r="F13" s="2">
        <v>2.5</v>
      </c>
      <c r="G13" s="2">
        <v>2</v>
      </c>
      <c r="H13" s="2">
        <v>100</v>
      </c>
      <c r="I13" s="2">
        <v>2.5</v>
      </c>
      <c r="J13" s="2">
        <v>60</v>
      </c>
      <c r="K13" s="2">
        <v>750</v>
      </c>
      <c r="L13" s="4"/>
      <c r="M13" s="2"/>
      <c r="N13" s="50" t="s">
        <v>203</v>
      </c>
      <c r="O13" s="2"/>
      <c r="P13" s="2"/>
      <c r="Q13" s="2"/>
      <c r="R13" s="2"/>
      <c r="S13" s="2" t="s">
        <v>5</v>
      </c>
    </row>
    <row r="14" spans="1:19" ht="16.5" x14ac:dyDescent="0.15">
      <c r="A14" s="3" t="s">
        <v>210</v>
      </c>
      <c r="B14" s="4">
        <v>1</v>
      </c>
      <c r="C14" s="2">
        <v>2700</v>
      </c>
      <c r="D14" s="2">
        <v>1350</v>
      </c>
      <c r="E14" s="2">
        <v>100</v>
      </c>
      <c r="F14" s="2">
        <v>2.5</v>
      </c>
      <c r="G14" s="2">
        <v>2</v>
      </c>
      <c r="H14" s="2">
        <v>100</v>
      </c>
      <c r="I14" s="2">
        <v>2.5</v>
      </c>
      <c r="J14" s="2">
        <v>120</v>
      </c>
      <c r="K14" s="2">
        <v>1500</v>
      </c>
      <c r="L14" s="4"/>
      <c r="M14" s="2"/>
      <c r="N14" s="50" t="s">
        <v>203</v>
      </c>
      <c r="O14" s="2"/>
      <c r="P14" s="2"/>
      <c r="Q14" s="2"/>
      <c r="R14" s="2"/>
      <c r="S14" s="2" t="s">
        <v>12</v>
      </c>
    </row>
    <row r="15" spans="1:19" ht="16.5" x14ac:dyDescent="0.15">
      <c r="A15" s="3" t="s">
        <v>199</v>
      </c>
      <c r="B15" s="4">
        <v>1</v>
      </c>
      <c r="C15" s="2">
        <v>750</v>
      </c>
      <c r="D15" s="2">
        <v>210</v>
      </c>
      <c r="E15" s="2">
        <v>60</v>
      </c>
      <c r="F15" s="2">
        <v>1.66</v>
      </c>
      <c r="G15" s="2">
        <v>7</v>
      </c>
      <c r="H15" s="2">
        <v>0</v>
      </c>
      <c r="I15" s="2">
        <v>1.66</v>
      </c>
      <c r="J15" s="2">
        <v>20</v>
      </c>
      <c r="K15" s="2">
        <v>250</v>
      </c>
      <c r="L15" s="4">
        <v>1</v>
      </c>
      <c r="M15" s="2">
        <v>3</v>
      </c>
      <c r="N15" s="4">
        <v>30</v>
      </c>
      <c r="O15" s="2"/>
      <c r="P15" s="2"/>
      <c r="Q15" s="2"/>
      <c r="R15" s="2"/>
      <c r="S15" s="2" t="s">
        <v>181</v>
      </c>
    </row>
    <row r="16" spans="1:19" ht="16.5" x14ac:dyDescent="0.15">
      <c r="A16" s="3" t="s">
        <v>212</v>
      </c>
      <c r="B16" s="4">
        <v>1</v>
      </c>
      <c r="C16" s="2">
        <v>1500</v>
      </c>
      <c r="D16" s="2">
        <v>315</v>
      </c>
      <c r="E16" s="2">
        <v>60</v>
      </c>
      <c r="F16" s="2">
        <v>1.66</v>
      </c>
      <c r="G16" s="2">
        <v>7</v>
      </c>
      <c r="H16" s="2">
        <v>0</v>
      </c>
      <c r="I16" s="2">
        <v>1.66</v>
      </c>
      <c r="J16" s="2">
        <v>32</v>
      </c>
      <c r="K16" s="2">
        <v>400</v>
      </c>
      <c r="L16" s="4">
        <v>1</v>
      </c>
      <c r="M16" s="2">
        <v>3</v>
      </c>
      <c r="N16" s="4">
        <v>30</v>
      </c>
      <c r="O16" s="2"/>
      <c r="P16" s="2"/>
      <c r="Q16" s="2"/>
      <c r="R16" s="2"/>
      <c r="S16" s="2" t="s">
        <v>206</v>
      </c>
    </row>
    <row r="17" spans="1:19" ht="16.5" x14ac:dyDescent="0.15">
      <c r="A17" s="3" t="s">
        <v>31</v>
      </c>
      <c r="B17" s="4">
        <v>1</v>
      </c>
      <c r="C17" s="2">
        <v>1200</v>
      </c>
      <c r="D17" s="2">
        <v>90</v>
      </c>
      <c r="E17" s="2">
        <v>75</v>
      </c>
      <c r="F17" s="2">
        <v>1</v>
      </c>
      <c r="G17" s="2">
        <v>7</v>
      </c>
      <c r="H17" s="2">
        <v>-100</v>
      </c>
      <c r="I17" s="2">
        <v>1</v>
      </c>
      <c r="J17" s="2">
        <v>30</v>
      </c>
      <c r="K17" s="2">
        <v>375</v>
      </c>
      <c r="L17" s="4">
        <v>1</v>
      </c>
      <c r="M17" s="2">
        <v>3</v>
      </c>
      <c r="N17" s="4">
        <v>30</v>
      </c>
      <c r="O17" s="2"/>
      <c r="P17" s="2"/>
      <c r="Q17" s="2" t="s">
        <v>179</v>
      </c>
      <c r="R17" s="2"/>
      <c r="S17" s="2" t="s">
        <v>6</v>
      </c>
    </row>
    <row r="18" spans="1:19" ht="16.5" x14ac:dyDescent="0.15">
      <c r="A18" s="3" t="s">
        <v>213</v>
      </c>
      <c r="B18" s="4">
        <v>1</v>
      </c>
      <c r="C18" s="2">
        <v>2400</v>
      </c>
      <c r="D18" s="2">
        <v>135</v>
      </c>
      <c r="E18" s="2">
        <v>75</v>
      </c>
      <c r="F18" s="2">
        <v>1</v>
      </c>
      <c r="G18" s="2">
        <v>7</v>
      </c>
      <c r="H18" s="2">
        <v>-100</v>
      </c>
      <c r="I18" s="2">
        <v>1</v>
      </c>
      <c r="J18" s="2">
        <v>48</v>
      </c>
      <c r="K18" s="2">
        <v>600</v>
      </c>
      <c r="L18" s="4">
        <v>1</v>
      </c>
      <c r="M18" s="2">
        <v>3</v>
      </c>
      <c r="N18" s="4">
        <v>30</v>
      </c>
      <c r="O18" s="2"/>
      <c r="P18" s="2"/>
      <c r="Q18" s="2" t="s">
        <v>180</v>
      </c>
      <c r="R18" s="2"/>
      <c r="S18" s="2" t="s">
        <v>15</v>
      </c>
    </row>
    <row r="19" spans="1:19" ht="16.5" x14ac:dyDescent="0.15">
      <c r="A19" s="3" t="s">
        <v>33</v>
      </c>
      <c r="B19" s="4">
        <v>1</v>
      </c>
      <c r="C19" s="2">
        <v>3000</v>
      </c>
      <c r="D19" s="2">
        <v>360</v>
      </c>
      <c r="E19" s="2">
        <v>0</v>
      </c>
      <c r="F19" s="2">
        <v>1.66</v>
      </c>
      <c r="G19" s="2">
        <v>7</v>
      </c>
      <c r="H19" s="2">
        <v>-200</v>
      </c>
      <c r="I19" s="2">
        <v>1.66</v>
      </c>
      <c r="J19" s="2">
        <v>80</v>
      </c>
      <c r="K19" s="2">
        <v>1000</v>
      </c>
      <c r="L19" s="4"/>
      <c r="M19" s="2"/>
      <c r="N19" s="50" t="s">
        <v>203</v>
      </c>
      <c r="O19" s="2"/>
      <c r="P19" s="2"/>
      <c r="Q19" s="2"/>
      <c r="R19" s="2"/>
      <c r="S19" s="2" t="s">
        <v>7</v>
      </c>
    </row>
    <row r="20" spans="1:19" ht="16.5" x14ac:dyDescent="0.15">
      <c r="A20" s="3" t="s">
        <v>214</v>
      </c>
      <c r="B20" s="4">
        <v>1</v>
      </c>
      <c r="C20" s="2">
        <v>6000</v>
      </c>
      <c r="D20" s="2">
        <v>540</v>
      </c>
      <c r="E20" s="2">
        <v>0</v>
      </c>
      <c r="F20" s="2">
        <v>1.66</v>
      </c>
      <c r="G20" s="2">
        <v>7</v>
      </c>
      <c r="H20" s="2">
        <v>-200</v>
      </c>
      <c r="I20" s="2">
        <v>1.66</v>
      </c>
      <c r="J20" s="2">
        <v>160</v>
      </c>
      <c r="K20" s="2">
        <v>2000</v>
      </c>
      <c r="L20" s="4"/>
      <c r="M20" s="2"/>
      <c r="N20" s="50" t="s">
        <v>203</v>
      </c>
      <c r="O20" s="2"/>
      <c r="P20" s="2"/>
      <c r="Q20" s="2"/>
      <c r="R20" s="2"/>
      <c r="S20" s="2" t="s">
        <v>16</v>
      </c>
    </row>
    <row r="21" spans="1:19" ht="16.5" x14ac:dyDescent="0.15">
      <c r="A21" s="3" t="s">
        <v>200</v>
      </c>
      <c r="B21" s="4">
        <v>1</v>
      </c>
      <c r="C21" s="2">
        <v>30000</v>
      </c>
      <c r="D21" s="2">
        <v>600</v>
      </c>
      <c r="E21" s="2">
        <v>150</v>
      </c>
      <c r="F21" s="2">
        <v>1</v>
      </c>
      <c r="G21" s="2">
        <v>2</v>
      </c>
      <c r="H21" s="2">
        <v>0</v>
      </c>
      <c r="I21" s="2">
        <v>1</v>
      </c>
      <c r="J21" s="2">
        <v>1000</v>
      </c>
      <c r="K21" s="2">
        <v>5000</v>
      </c>
      <c r="L21" s="4">
        <v>1</v>
      </c>
      <c r="M21" s="2">
        <v>3</v>
      </c>
      <c r="N21" s="2">
        <v>30</v>
      </c>
      <c r="O21" s="2">
        <v>1</v>
      </c>
      <c r="P21" s="2">
        <v>8</v>
      </c>
      <c r="Q21" s="2"/>
      <c r="R21" s="2"/>
      <c r="S21" s="2" t="s">
        <v>182</v>
      </c>
    </row>
    <row r="22" spans="1:19" ht="16.5" x14ac:dyDescent="0.15">
      <c r="A22" s="3" t="s">
        <v>36</v>
      </c>
      <c r="B22" s="4">
        <v>1</v>
      </c>
      <c r="C22" s="2">
        <v>16000</v>
      </c>
      <c r="D22" s="2">
        <v>1200</v>
      </c>
      <c r="E22" s="2">
        <v>150</v>
      </c>
      <c r="F22" s="2">
        <v>1</v>
      </c>
      <c r="G22" s="2">
        <v>2</v>
      </c>
      <c r="H22" s="2">
        <v>0</v>
      </c>
      <c r="I22" s="2">
        <v>1</v>
      </c>
      <c r="J22" s="2">
        <v>1000</v>
      </c>
      <c r="K22" s="2">
        <v>5000</v>
      </c>
      <c r="L22" s="4">
        <v>1</v>
      </c>
      <c r="M22" s="2">
        <v>3</v>
      </c>
      <c r="N22" s="2">
        <v>30</v>
      </c>
      <c r="O22" s="2">
        <v>2</v>
      </c>
      <c r="P22" s="2">
        <v>8</v>
      </c>
      <c r="Q22" s="2"/>
      <c r="R22" s="2"/>
      <c r="S22" s="2" t="s">
        <v>183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Number</vt:lpstr>
      <vt:lpstr>Type</vt:lpstr>
    </vt:vector>
  </TitlesOfParts>
  <Company>DoubleOX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谢晨</cp:lastModifiedBy>
  <dcterms:created xsi:type="dcterms:W3CDTF">2024-01-16T01:14:31Z</dcterms:created>
  <dcterms:modified xsi:type="dcterms:W3CDTF">2024-01-20T00:16:54Z</dcterms:modified>
</cp:coreProperties>
</file>