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ZFreda\Desktop\shiny-MT\data\"/>
    </mc:Choice>
  </mc:AlternateContent>
  <xr:revisionPtr revIDLastSave="0" documentId="13_ncr:1_{0F2A171D-96AE-46D6-B29F-4DED7EEF7FE4}" xr6:coauthVersionLast="45" xr6:coauthVersionMax="45" xr10:uidLastSave="{00000000-0000-0000-0000-000000000000}"/>
  <bookViews>
    <workbookView xWindow="1103" yWindow="1103" windowWidth="16875" windowHeight="10522" xr2:uid="{00000000-000D-0000-FFFF-FFFF00000000}"/>
  </bookViews>
  <sheets>
    <sheet name="Fig ES-2 protein and kcal" sheetId="7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7" l="1"/>
  <c r="T9" i="7" s="1"/>
  <c r="S9" i="7"/>
  <c r="R9" i="7"/>
  <c r="G9" i="7"/>
  <c r="Q9" i="7" s="1"/>
  <c r="P9" i="7"/>
  <c r="O9" i="7"/>
  <c r="D9" i="7"/>
  <c r="N9" i="7" s="1"/>
  <c r="M9" i="7"/>
  <c r="L9" i="7"/>
  <c r="J8" i="7"/>
  <c r="T8" i="7" s="1"/>
  <c r="S8" i="7"/>
  <c r="R8" i="7"/>
  <c r="G8" i="7"/>
  <c r="P8" i="7"/>
  <c r="O8" i="7"/>
  <c r="D8" i="7"/>
  <c r="N8" i="7" s="1"/>
  <c r="M8" i="7"/>
  <c r="L8" i="7"/>
  <c r="J15" i="7"/>
  <c r="T15" i="7" s="1"/>
  <c r="S15" i="7"/>
  <c r="R15" i="7"/>
  <c r="Q15" i="7"/>
  <c r="P15" i="7"/>
  <c r="O15" i="7"/>
  <c r="D15" i="7"/>
  <c r="N15" i="7" s="1"/>
  <c r="M15" i="7"/>
  <c r="L15" i="7"/>
  <c r="J14" i="7"/>
  <c r="T14" i="7"/>
  <c r="S14" i="7"/>
  <c r="R14" i="7"/>
  <c r="Q14" i="7"/>
  <c r="P14" i="7"/>
  <c r="O14" i="7"/>
  <c r="D14" i="7"/>
  <c r="N14" i="7" s="1"/>
  <c r="M14" i="7"/>
  <c r="L14" i="7"/>
  <c r="J13" i="7"/>
  <c r="T13" i="7" s="1"/>
  <c r="S13" i="7"/>
  <c r="R13" i="7"/>
  <c r="Q13" i="7"/>
  <c r="P13" i="7"/>
  <c r="O13" i="7"/>
  <c r="D13" i="7"/>
  <c r="N13" i="7" s="1"/>
  <c r="M13" i="7"/>
  <c r="L13" i="7"/>
  <c r="J12" i="7"/>
  <c r="T12" i="7" s="1"/>
  <c r="S12" i="7"/>
  <c r="R12" i="7"/>
  <c r="Q12" i="7"/>
  <c r="P12" i="7"/>
  <c r="O12" i="7"/>
  <c r="D12" i="7"/>
  <c r="N12" i="7" s="1"/>
  <c r="M12" i="7"/>
  <c r="L12" i="7"/>
  <c r="J11" i="7"/>
  <c r="T11" i="7" s="1"/>
  <c r="S11" i="7"/>
  <c r="R11" i="7"/>
  <c r="Q11" i="7"/>
  <c r="P11" i="7"/>
  <c r="O11" i="7"/>
  <c r="D11" i="7"/>
  <c r="N11" i="7" s="1"/>
  <c r="M11" i="7"/>
  <c r="L11" i="7"/>
  <c r="J10" i="7"/>
  <c r="T10" i="7" s="1"/>
  <c r="S10" i="7"/>
  <c r="R10" i="7"/>
  <c r="Q10" i="7"/>
  <c r="P10" i="7"/>
  <c r="O10" i="7"/>
  <c r="D10" i="7"/>
  <c r="N10" i="7" s="1"/>
  <c r="M10" i="7"/>
  <c r="L10" i="7"/>
  <c r="J7" i="7"/>
  <c r="T7" i="7" s="1"/>
  <c r="S7" i="7"/>
  <c r="R7" i="7"/>
  <c r="Q7" i="7"/>
  <c r="P7" i="7"/>
  <c r="O7" i="7"/>
  <c r="D7" i="7"/>
  <c r="N7" i="7"/>
  <c r="M7" i="7"/>
  <c r="L7" i="7"/>
  <c r="J6" i="7"/>
  <c r="T6" i="7" s="1"/>
  <c r="S6" i="7"/>
  <c r="R6" i="7"/>
  <c r="Q6" i="7"/>
  <c r="P6" i="7"/>
  <c r="O6" i="7"/>
  <c r="D6" i="7"/>
  <c r="N6" i="7" s="1"/>
  <c r="M6" i="7"/>
  <c r="L6" i="7"/>
  <c r="J5" i="7"/>
  <c r="T5" i="7" s="1"/>
  <c r="S5" i="7"/>
  <c r="R5" i="7"/>
  <c r="Q5" i="7"/>
  <c r="P5" i="7"/>
  <c r="O5" i="7"/>
  <c r="D5" i="7"/>
  <c r="N5" i="7" s="1"/>
  <c r="M5" i="7"/>
  <c r="L5" i="7"/>
  <c r="J4" i="7"/>
  <c r="T4" i="7" s="1"/>
  <c r="S4" i="7"/>
  <c r="R4" i="7"/>
  <c r="Q4" i="7"/>
  <c r="P4" i="7"/>
  <c r="O4" i="7"/>
  <c r="D4" i="7"/>
  <c r="N4" i="7" s="1"/>
  <c r="M4" i="7"/>
  <c r="L4" i="7"/>
  <c r="J3" i="7"/>
  <c r="T3" i="7" s="1"/>
  <c r="S3" i="7"/>
  <c r="R3" i="7"/>
  <c r="Q3" i="7"/>
  <c r="P3" i="7"/>
  <c r="O3" i="7"/>
  <c r="D3" i="7"/>
  <c r="N3" i="7"/>
  <c r="M3" i="7"/>
  <c r="L3" i="7"/>
  <c r="J2" i="7"/>
  <c r="T2" i="7"/>
  <c r="S2" i="7"/>
  <c r="R2" i="7"/>
  <c r="Q2" i="7"/>
  <c r="P2" i="7"/>
  <c r="O2" i="7"/>
  <c r="D2" i="7"/>
  <c r="M2" i="7"/>
  <c r="L2" i="7"/>
  <c r="Q8" i="7" l="1"/>
  <c r="N2" i="7"/>
</calcChain>
</file>

<file path=xl/sharedStrings.xml><?xml version="1.0" encoding="utf-8"?>
<sst xmlns="http://schemas.openxmlformats.org/spreadsheetml/2006/main" count="34" uniqueCount="32">
  <si>
    <t>Rice</t>
  </si>
  <si>
    <t>Maize</t>
  </si>
  <si>
    <t>Roots and tubers</t>
  </si>
  <si>
    <t>Wheat</t>
  </si>
  <si>
    <t>Pulses</t>
  </si>
  <si>
    <t>Pork</t>
  </si>
  <si>
    <t>Eggs</t>
  </si>
  <si>
    <t>Poultry</t>
  </si>
  <si>
    <t>Dairy</t>
  </si>
  <si>
    <t>Beef</t>
  </si>
  <si>
    <t xml:space="preserve">Sheep and goat </t>
  </si>
  <si>
    <t>Cropland (ha)</t>
  </si>
  <si>
    <t>Pasture (ha)</t>
  </si>
  <si>
    <t>Total land use (ha)</t>
  </si>
  <si>
    <t>Blue water (m3)</t>
  </si>
  <si>
    <t>Green water (m3)</t>
  </si>
  <si>
    <t>Total water (m3)</t>
  </si>
  <si>
    <t>Production emissions (CO2e)</t>
  </si>
  <si>
    <t>Implicit emissions from land use change (CO2e)</t>
  </si>
  <si>
    <t>Direct + indirect emissions (CO2e)</t>
  </si>
  <si>
    <t>Soy</t>
  </si>
  <si>
    <t>Nuts</t>
  </si>
  <si>
    <t>Fish (farmed)</t>
  </si>
  <si>
    <t>Rainwater (m3)</t>
  </si>
  <si>
    <t>Irrigation water (m3)</t>
  </si>
  <si>
    <t>Agricultural production emissions (CO2e)</t>
  </si>
  <si>
    <t>Land-use change emissions (CO2e)</t>
  </si>
  <si>
    <t xml:space="preserve"> </t>
  </si>
  <si>
    <t>Food_type</t>
  </si>
  <si>
    <t>Landuse</t>
  </si>
  <si>
    <t>Wateruse</t>
  </si>
  <si>
    <t>CO2e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</si>
</sst>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rgb="FF000000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1" xfId="0" applyBorder="1"/>
    <xf numFmtId="0" fontId="2" fillId="0" borderId="0" xfId="0" applyFont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2" fillId="3" borderId="0" xfId="0" applyFont="1" applyFill="1" applyBorder="1"/>
    <xf numFmtId="0" fontId="1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3" fontId="3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right" vertical="center" wrapText="1"/>
    </xf>
    <xf numFmtId="0" fontId="2" fillId="0" borderId="4" xfId="0" applyFont="1" applyFill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3" fontId="2" fillId="0" borderId="11" xfId="0" applyNumberFormat="1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 wrapText="1"/>
    </xf>
    <xf numFmtId="3" fontId="2" fillId="0" borderId="12" xfId="0" applyNumberFormat="1" applyFont="1" applyBorder="1" applyAlignment="1">
      <alignment vertical="center" wrapText="1"/>
    </xf>
    <xf numFmtId="3" fontId="2" fillId="0" borderId="13" xfId="0" applyNumberFormat="1" applyFont="1" applyBorder="1" applyAlignment="1">
      <alignment vertical="center" wrapText="1"/>
    </xf>
    <xf numFmtId="3" fontId="2" fillId="0" borderId="14" xfId="0" applyNumberFormat="1" applyFont="1" applyBorder="1" applyAlignment="1">
      <alignment vertical="center" wrapText="1"/>
    </xf>
    <xf numFmtId="3" fontId="2" fillId="0" borderId="15" xfId="0" applyNumberFormat="1" applyFont="1" applyBorder="1" applyAlignment="1">
      <alignment vertical="center" wrapText="1"/>
    </xf>
    <xf numFmtId="4" fontId="2" fillId="0" borderId="11" xfId="0" applyNumberFormat="1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4" fontId="2" fillId="0" borderId="12" xfId="0" applyNumberFormat="1" applyFont="1" applyBorder="1" applyAlignment="1">
      <alignment vertical="center" wrapText="1"/>
    </xf>
    <xf numFmtId="4" fontId="2" fillId="0" borderId="13" xfId="0" applyNumberFormat="1" applyFont="1" applyBorder="1" applyAlignment="1">
      <alignment vertical="center" wrapText="1"/>
    </xf>
    <xf numFmtId="4" fontId="2" fillId="0" borderId="14" xfId="0" applyNumberFormat="1" applyFont="1" applyBorder="1" applyAlignment="1">
      <alignment vertical="center" wrapText="1"/>
    </xf>
    <xf numFmtId="4" fontId="2" fillId="0" borderId="15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 - ha / t protein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ES-2 protein and kcal'!$A$2:$A$15</c:f>
              <c:strCache>
                <c:ptCount val="14"/>
                <c:pt idx="0">
                  <c:v>Wheat</c:v>
                </c:pt>
                <c:pt idx="1">
                  <c:v>Rice</c:v>
                </c:pt>
                <c:pt idx="2">
                  <c:v>Maize</c:v>
                </c:pt>
                <c:pt idx="3">
                  <c:v>Pulses</c:v>
                </c:pt>
                <c:pt idx="4">
                  <c:v>Roots and tubers</c:v>
                </c:pt>
                <c:pt idx="5">
                  <c:v>Fish (farmed)</c:v>
                </c:pt>
                <c:pt idx="6">
                  <c:v>Soy</c:v>
                </c:pt>
                <c:pt idx="7">
                  <c:v>Nuts</c:v>
                </c:pt>
                <c:pt idx="8">
                  <c:v>Eggs</c:v>
                </c:pt>
                <c:pt idx="9">
                  <c:v>Pork</c:v>
                </c:pt>
                <c:pt idx="10">
                  <c:v>Poultry</c:v>
                </c:pt>
                <c:pt idx="11">
                  <c:v>Dairy</c:v>
                </c:pt>
                <c:pt idx="12">
                  <c:v>Beef</c:v>
                </c:pt>
                <c:pt idx="13">
                  <c:v>Sheep and goat </c:v>
                </c:pt>
              </c:strCache>
            </c:strRef>
          </c:cat>
          <c:val>
            <c:numRef>
              <c:f>'Fig ES-2 protein and kcal'!$L$2:$L$15</c:f>
              <c:numCache>
                <c:formatCode>#,##0.00</c:formatCode>
                <c:ptCount val="14"/>
                <c:pt idx="0">
                  <c:v>4.6399999999999997</c:v>
                </c:pt>
                <c:pt idx="1">
                  <c:v>5.2</c:v>
                </c:pt>
                <c:pt idx="2">
                  <c:v>5.56</c:v>
                </c:pt>
                <c:pt idx="3">
                  <c:v>7</c:v>
                </c:pt>
                <c:pt idx="4">
                  <c:v>7.4</c:v>
                </c:pt>
                <c:pt idx="5">
                  <c:v>8.48</c:v>
                </c:pt>
                <c:pt idx="6">
                  <c:v>11.8</c:v>
                </c:pt>
                <c:pt idx="7">
                  <c:v>13.24</c:v>
                </c:pt>
                <c:pt idx="8">
                  <c:v>12.32</c:v>
                </c:pt>
                <c:pt idx="9">
                  <c:v>17.72</c:v>
                </c:pt>
                <c:pt idx="10">
                  <c:v>15.64</c:v>
                </c:pt>
                <c:pt idx="11">
                  <c:v>3.4</c:v>
                </c:pt>
                <c:pt idx="12">
                  <c:v>5.64</c:v>
                </c:pt>
                <c:pt idx="13">
                  <c:v>20.76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3-864F-834C-6D278D6934D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 ES-2 protein and kcal'!$A$2:$A$15</c:f>
              <c:strCache>
                <c:ptCount val="14"/>
                <c:pt idx="0">
                  <c:v>Wheat</c:v>
                </c:pt>
                <c:pt idx="1">
                  <c:v>Rice</c:v>
                </c:pt>
                <c:pt idx="2">
                  <c:v>Maize</c:v>
                </c:pt>
                <c:pt idx="3">
                  <c:v>Pulses</c:v>
                </c:pt>
                <c:pt idx="4">
                  <c:v>Roots and tubers</c:v>
                </c:pt>
                <c:pt idx="5">
                  <c:v>Fish (farmed)</c:v>
                </c:pt>
                <c:pt idx="6">
                  <c:v>Soy</c:v>
                </c:pt>
                <c:pt idx="7">
                  <c:v>Nuts</c:v>
                </c:pt>
                <c:pt idx="8">
                  <c:v>Eggs</c:v>
                </c:pt>
                <c:pt idx="9">
                  <c:v>Pork</c:v>
                </c:pt>
                <c:pt idx="10">
                  <c:v>Poultry</c:v>
                </c:pt>
                <c:pt idx="11">
                  <c:v>Dairy</c:v>
                </c:pt>
                <c:pt idx="12">
                  <c:v>Beef</c:v>
                </c:pt>
                <c:pt idx="13">
                  <c:v>Sheep and goat </c:v>
                </c:pt>
              </c:strCache>
            </c:strRef>
          </c:cat>
          <c:val>
            <c:numRef>
              <c:f>'Fig ES-2 protein and kcal'!$M$2:$M$15</c:f>
              <c:numCache>
                <c:formatCode>#,##0.00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3.92</c:v>
                </c:pt>
                <c:pt idx="9">
                  <c:v>2.12</c:v>
                </c:pt>
                <c:pt idx="10">
                  <c:v>4.76</c:v>
                </c:pt>
                <c:pt idx="11">
                  <c:v>30.76</c:v>
                </c:pt>
                <c:pt idx="12">
                  <c:v>134.47999999999999</c:v>
                </c:pt>
                <c:pt idx="13">
                  <c:v>152.63999999999999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3-864F-834C-6D278D693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355048"/>
        <c:axId val="285355440"/>
      </c:barChart>
      <c:catAx>
        <c:axId val="28535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355440"/>
        <c:crosses val="autoZero"/>
        <c:auto val="1"/>
        <c:lblAlgn val="ctr"/>
        <c:lblOffset val="100"/>
        <c:noMultiLvlLbl val="0"/>
      </c:catAx>
      <c:valAx>
        <c:axId val="2853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35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- m3 / t protein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ES-2 protein and kcal'!$A$2:$A$15</c:f>
              <c:strCache>
                <c:ptCount val="14"/>
                <c:pt idx="0">
                  <c:v>Wheat</c:v>
                </c:pt>
                <c:pt idx="1">
                  <c:v>Rice</c:v>
                </c:pt>
                <c:pt idx="2">
                  <c:v>Maize</c:v>
                </c:pt>
                <c:pt idx="3">
                  <c:v>Pulses</c:v>
                </c:pt>
                <c:pt idx="4">
                  <c:v>Roots and tubers</c:v>
                </c:pt>
                <c:pt idx="5">
                  <c:v>Fish (farmed)</c:v>
                </c:pt>
                <c:pt idx="6">
                  <c:v>Soy</c:v>
                </c:pt>
                <c:pt idx="7">
                  <c:v>Nuts</c:v>
                </c:pt>
                <c:pt idx="8">
                  <c:v>Eggs</c:v>
                </c:pt>
                <c:pt idx="9">
                  <c:v>Pork</c:v>
                </c:pt>
                <c:pt idx="10">
                  <c:v>Poultry</c:v>
                </c:pt>
                <c:pt idx="11">
                  <c:v>Dairy</c:v>
                </c:pt>
                <c:pt idx="12">
                  <c:v>Beef</c:v>
                </c:pt>
                <c:pt idx="13">
                  <c:v>Sheep and goat </c:v>
                </c:pt>
              </c:strCache>
            </c:strRef>
          </c:cat>
          <c:val>
            <c:numRef>
              <c:f>'Fig ES-2 protein and kcal'!$O$2:$O$15</c:f>
              <c:numCache>
                <c:formatCode>#,##0</c:formatCode>
                <c:ptCount val="14"/>
                <c:pt idx="0">
                  <c:v>3843.9263131775515</c:v>
                </c:pt>
                <c:pt idx="1">
                  <c:v>4902.743735382558</c:v>
                </c:pt>
                <c:pt idx="2">
                  <c:v>1111.5356885364095</c:v>
                </c:pt>
                <c:pt idx="3">
                  <c:v>655.21834556875797</c:v>
                </c:pt>
                <c:pt idx="4">
                  <c:v>1233.2019766059923</c:v>
                </c:pt>
                <c:pt idx="5">
                  <c:v>0</c:v>
                </c:pt>
                <c:pt idx="6">
                  <c:v>219.17808219178082</c:v>
                </c:pt>
                <c:pt idx="7">
                  <c:v>20646.646317058177</c:v>
                </c:pt>
                <c:pt idx="8">
                  <c:v>2195.0521365773866</c:v>
                </c:pt>
                <c:pt idx="9">
                  <c:v>4361.717882265827</c:v>
                </c:pt>
                <c:pt idx="10">
                  <c:v>2481.3756922180123</c:v>
                </c:pt>
                <c:pt idx="11">
                  <c:v>2587.9035893878968</c:v>
                </c:pt>
                <c:pt idx="12">
                  <c:v>3978.2477796176422</c:v>
                </c:pt>
                <c:pt idx="13">
                  <c:v>3106.8493150684935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A-DC43-8A80-865CFD76FF0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 ES-2 protein and kcal'!$A$2:$A$15</c:f>
              <c:strCache>
                <c:ptCount val="14"/>
                <c:pt idx="0">
                  <c:v>Wheat</c:v>
                </c:pt>
                <c:pt idx="1">
                  <c:v>Rice</c:v>
                </c:pt>
                <c:pt idx="2">
                  <c:v>Maize</c:v>
                </c:pt>
                <c:pt idx="3">
                  <c:v>Pulses</c:v>
                </c:pt>
                <c:pt idx="4">
                  <c:v>Roots and tubers</c:v>
                </c:pt>
                <c:pt idx="5">
                  <c:v>Fish (farmed)</c:v>
                </c:pt>
                <c:pt idx="6">
                  <c:v>Soy</c:v>
                </c:pt>
                <c:pt idx="7">
                  <c:v>Nuts</c:v>
                </c:pt>
                <c:pt idx="8">
                  <c:v>Eggs</c:v>
                </c:pt>
                <c:pt idx="9">
                  <c:v>Pork</c:v>
                </c:pt>
                <c:pt idx="10">
                  <c:v>Poultry</c:v>
                </c:pt>
                <c:pt idx="11">
                  <c:v>Dairy</c:v>
                </c:pt>
                <c:pt idx="12">
                  <c:v>Beef</c:v>
                </c:pt>
                <c:pt idx="13">
                  <c:v>Sheep and goat </c:v>
                </c:pt>
              </c:strCache>
            </c:strRef>
          </c:cat>
          <c:val>
            <c:numRef>
              <c:f>'Fig ES-2 protein and kcal'!$P$2:$P$15</c:f>
              <c:numCache>
                <c:formatCode>#,##0</c:formatCode>
                <c:ptCount val="14"/>
                <c:pt idx="0">
                  <c:v>14352.906145987525</c:v>
                </c:pt>
                <c:pt idx="1">
                  <c:v>16476.669562312061</c:v>
                </c:pt>
                <c:pt idx="2">
                  <c:v>12995.361691900984</c:v>
                </c:pt>
                <c:pt idx="3">
                  <c:v>14777.264814954968</c:v>
                </c:pt>
                <c:pt idx="4">
                  <c:v>25203.565396884969</c:v>
                </c:pt>
                <c:pt idx="5">
                  <c:v>40400</c:v>
                </c:pt>
                <c:pt idx="6">
                  <c:v>6378.0821917808216</c:v>
                </c:pt>
                <c:pt idx="7">
                  <c:v>105966.98651095844</c:v>
                </c:pt>
                <c:pt idx="8">
                  <c:v>23317.930893477816</c:v>
                </c:pt>
                <c:pt idx="9">
                  <c:v>46629.519930889786</c:v>
                </c:pt>
                <c:pt idx="10">
                  <c:v>28103.759836782276</c:v>
                </c:pt>
                <c:pt idx="11">
                  <c:v>25969.311600485518</c:v>
                </c:pt>
                <c:pt idx="12">
                  <c:v>104259.02453710673</c:v>
                </c:pt>
                <c:pt idx="13">
                  <c:v>54690.758248118851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A-DC43-8A80-865CFD76F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356224"/>
        <c:axId val="285356616"/>
      </c:barChart>
      <c:catAx>
        <c:axId val="2853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356616"/>
        <c:crosses val="autoZero"/>
        <c:auto val="1"/>
        <c:lblAlgn val="ctr"/>
        <c:lblOffset val="100"/>
        <c:noMultiLvlLbl val="0"/>
      </c:catAx>
      <c:valAx>
        <c:axId val="2853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3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GHG emissions - t per t protein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ES-2 protein and kcal'!$A$2:$A$15</c:f>
              <c:strCache>
                <c:ptCount val="14"/>
                <c:pt idx="0">
                  <c:v>Wheat</c:v>
                </c:pt>
                <c:pt idx="1">
                  <c:v>Rice</c:v>
                </c:pt>
                <c:pt idx="2">
                  <c:v>Maize</c:v>
                </c:pt>
                <c:pt idx="3">
                  <c:v>Pulses</c:v>
                </c:pt>
                <c:pt idx="4">
                  <c:v>Roots and tubers</c:v>
                </c:pt>
                <c:pt idx="5">
                  <c:v>Fish (farmed)</c:v>
                </c:pt>
                <c:pt idx="6">
                  <c:v>Soy</c:v>
                </c:pt>
                <c:pt idx="7">
                  <c:v>Nuts</c:v>
                </c:pt>
                <c:pt idx="8">
                  <c:v>Eggs</c:v>
                </c:pt>
                <c:pt idx="9">
                  <c:v>Pork</c:v>
                </c:pt>
                <c:pt idx="10">
                  <c:v>Poultry</c:v>
                </c:pt>
                <c:pt idx="11">
                  <c:v>Dairy</c:v>
                </c:pt>
                <c:pt idx="12">
                  <c:v>Beef</c:v>
                </c:pt>
                <c:pt idx="13">
                  <c:v>Sheep and goat </c:v>
                </c:pt>
              </c:strCache>
            </c:strRef>
          </c:cat>
          <c:val>
            <c:numRef>
              <c:f>'Fig ES-2 protein and kcal'!$R$2:$R$15</c:f>
              <c:numCache>
                <c:formatCode>#,##0.00</c:formatCode>
                <c:ptCount val="14"/>
                <c:pt idx="0">
                  <c:v>8.1199999999999992</c:v>
                </c:pt>
                <c:pt idx="1">
                  <c:v>48.52</c:v>
                </c:pt>
                <c:pt idx="2">
                  <c:v>7.04</c:v>
                </c:pt>
                <c:pt idx="3">
                  <c:v>5.92</c:v>
                </c:pt>
                <c:pt idx="4">
                  <c:v>5.92</c:v>
                </c:pt>
                <c:pt idx="5">
                  <c:v>30.8</c:v>
                </c:pt>
                <c:pt idx="6">
                  <c:v>4.2</c:v>
                </c:pt>
                <c:pt idx="7">
                  <c:v>18.36</c:v>
                </c:pt>
                <c:pt idx="8">
                  <c:v>21.8</c:v>
                </c:pt>
                <c:pt idx="9">
                  <c:v>51.36</c:v>
                </c:pt>
                <c:pt idx="10">
                  <c:v>23.96</c:v>
                </c:pt>
                <c:pt idx="11">
                  <c:v>29.12</c:v>
                </c:pt>
                <c:pt idx="12">
                  <c:v>210.12</c:v>
                </c:pt>
                <c:pt idx="13">
                  <c:v>237.88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1-644C-98FF-49285FF0900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 ES-2 protein and kcal'!$A$2:$A$15</c:f>
              <c:strCache>
                <c:ptCount val="14"/>
                <c:pt idx="0">
                  <c:v>Wheat</c:v>
                </c:pt>
                <c:pt idx="1">
                  <c:v>Rice</c:v>
                </c:pt>
                <c:pt idx="2">
                  <c:v>Maize</c:v>
                </c:pt>
                <c:pt idx="3">
                  <c:v>Pulses</c:v>
                </c:pt>
                <c:pt idx="4">
                  <c:v>Roots and tubers</c:v>
                </c:pt>
                <c:pt idx="5">
                  <c:v>Fish (farmed)</c:v>
                </c:pt>
                <c:pt idx="6">
                  <c:v>Soy</c:v>
                </c:pt>
                <c:pt idx="7">
                  <c:v>Nuts</c:v>
                </c:pt>
                <c:pt idx="8">
                  <c:v>Eggs</c:v>
                </c:pt>
                <c:pt idx="9">
                  <c:v>Pork</c:v>
                </c:pt>
                <c:pt idx="10">
                  <c:v>Poultry</c:v>
                </c:pt>
                <c:pt idx="11">
                  <c:v>Dairy</c:v>
                </c:pt>
                <c:pt idx="12">
                  <c:v>Beef</c:v>
                </c:pt>
                <c:pt idx="13">
                  <c:v>Sheep and goat </c:v>
                </c:pt>
              </c:strCache>
            </c:strRef>
          </c:cat>
          <c:val>
            <c:numRef>
              <c:f>'Fig ES-2 protein and kcal'!$S$2:$S$15</c:f>
              <c:numCache>
                <c:formatCode>#,##0.00</c:formatCode>
                <c:ptCount val="14"/>
                <c:pt idx="0">
                  <c:v>62.24</c:v>
                </c:pt>
                <c:pt idx="1">
                  <c:v>93.36</c:v>
                </c:pt>
                <c:pt idx="2">
                  <c:v>89.88</c:v>
                </c:pt>
                <c:pt idx="3">
                  <c:v>108.48</c:v>
                </c:pt>
                <c:pt idx="4">
                  <c:v>124.52</c:v>
                </c:pt>
                <c:pt idx="5">
                  <c:v>138.47999999999999</c:v>
                </c:pt>
                <c:pt idx="6">
                  <c:v>204.76</c:v>
                </c:pt>
                <c:pt idx="7">
                  <c:v>210.8</c:v>
                </c:pt>
                <c:pt idx="8">
                  <c:v>245.92</c:v>
                </c:pt>
                <c:pt idx="9">
                  <c:v>299</c:v>
                </c:pt>
                <c:pt idx="10">
                  <c:v>315.72000000000003</c:v>
                </c:pt>
                <c:pt idx="11">
                  <c:v>552.48</c:v>
                </c:pt>
                <c:pt idx="12">
                  <c:v>2230.16</c:v>
                </c:pt>
                <c:pt idx="13">
                  <c:v>2447.3200000000002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1-644C-98FF-49285FF09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357400"/>
        <c:axId val="285357792"/>
      </c:barChart>
      <c:catAx>
        <c:axId val="28535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357792"/>
        <c:crosses val="autoZero"/>
        <c:auto val="1"/>
        <c:lblAlgn val="ctr"/>
        <c:lblOffset val="100"/>
        <c:noMultiLvlLbl val="0"/>
      </c:catAx>
      <c:valAx>
        <c:axId val="2853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35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 - ha per Gcal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[1]Sheet1!$A$2:$A$19</c:f>
              <c:strCache>
                <c:ptCount val="18"/>
                <c:pt idx="0">
                  <c:v>Sugar</c:v>
                </c:pt>
                <c:pt idx="1">
                  <c:v>Rice</c:v>
                </c:pt>
                <c:pt idx="2">
                  <c:v>Rapeseed and mustardseed oil</c:v>
                </c:pt>
                <c:pt idx="3">
                  <c:v>Maize</c:v>
                </c:pt>
                <c:pt idx="4">
                  <c:v>Roots and tubers</c:v>
                </c:pt>
                <c:pt idx="5">
                  <c:v>Wheat</c:v>
                </c:pt>
                <c:pt idx="6">
                  <c:v>Soybean oil</c:v>
                </c:pt>
                <c:pt idx="7">
                  <c:v>Fruits and vegetables</c:v>
                </c:pt>
                <c:pt idx="8">
                  <c:v>Sunflowerseed oil</c:v>
                </c:pt>
                <c:pt idx="9">
                  <c:v>Nuts</c:v>
                </c:pt>
                <c:pt idx="10">
                  <c:v>Pulses</c:v>
                </c:pt>
                <c:pt idx="11">
                  <c:v>Pork</c:v>
                </c:pt>
                <c:pt idx="12">
                  <c:v>Eggs</c:v>
                </c:pt>
                <c:pt idx="13">
                  <c:v>Fish (farmed)</c:v>
                </c:pt>
                <c:pt idx="14">
                  <c:v>Poultry</c:v>
                </c:pt>
                <c:pt idx="15">
                  <c:v>Dairy</c:v>
                </c:pt>
                <c:pt idx="16">
                  <c:v>Sheep and goat </c:v>
                </c:pt>
                <c:pt idx="17">
                  <c:v>Beef</c:v>
                </c:pt>
              </c:strCache>
            </c:strRef>
          </c:cat>
          <c:val>
            <c:numRef>
              <c:f>[1]Sheet1!$B$2:$B$19</c:f>
              <c:numCache>
                <c:formatCode>General</c:formatCode>
                <c:ptCount val="18"/>
                <c:pt idx="0">
                  <c:v>0.03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0.24</c:v>
                </c:pt>
                <c:pt idx="8">
                  <c:v>0.26</c:v>
                </c:pt>
                <c:pt idx="9">
                  <c:v>0.36</c:v>
                </c:pt>
                <c:pt idx="10">
                  <c:v>0.44</c:v>
                </c:pt>
                <c:pt idx="11">
                  <c:v>0.65</c:v>
                </c:pt>
                <c:pt idx="12">
                  <c:v>0.93</c:v>
                </c:pt>
                <c:pt idx="13">
                  <c:v>1.31</c:v>
                </c:pt>
                <c:pt idx="14">
                  <c:v>1.38</c:v>
                </c:pt>
                <c:pt idx="15">
                  <c:v>0.2</c:v>
                </c:pt>
                <c:pt idx="16">
                  <c:v>1.41</c:v>
                </c:pt>
                <c:pt idx="17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B-864C-9EC1-57C476D57D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[1]Sheet1!$A$2:$A$19</c:f>
              <c:strCache>
                <c:ptCount val="18"/>
                <c:pt idx="0">
                  <c:v>Sugar</c:v>
                </c:pt>
                <c:pt idx="1">
                  <c:v>Rice</c:v>
                </c:pt>
                <c:pt idx="2">
                  <c:v>Rapeseed and mustardseed oil</c:v>
                </c:pt>
                <c:pt idx="3">
                  <c:v>Maize</c:v>
                </c:pt>
                <c:pt idx="4">
                  <c:v>Roots and tubers</c:v>
                </c:pt>
                <c:pt idx="5">
                  <c:v>Wheat</c:v>
                </c:pt>
                <c:pt idx="6">
                  <c:v>Soybean oil</c:v>
                </c:pt>
                <c:pt idx="7">
                  <c:v>Fruits and vegetables</c:v>
                </c:pt>
                <c:pt idx="8">
                  <c:v>Sunflowerseed oil</c:v>
                </c:pt>
                <c:pt idx="9">
                  <c:v>Nuts</c:v>
                </c:pt>
                <c:pt idx="10">
                  <c:v>Pulses</c:v>
                </c:pt>
                <c:pt idx="11">
                  <c:v>Pork</c:v>
                </c:pt>
                <c:pt idx="12">
                  <c:v>Eggs</c:v>
                </c:pt>
                <c:pt idx="13">
                  <c:v>Fish (farmed)</c:v>
                </c:pt>
                <c:pt idx="14">
                  <c:v>Poultry</c:v>
                </c:pt>
                <c:pt idx="15">
                  <c:v>Dairy</c:v>
                </c:pt>
                <c:pt idx="16">
                  <c:v>Sheep and goat </c:v>
                </c:pt>
                <c:pt idx="17">
                  <c:v>Beef</c:v>
                </c:pt>
              </c:strCache>
            </c:strRef>
          </c:cat>
          <c:val>
            <c:numRef>
              <c:f>[1]Sheet1!$C$2:$C$19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0.08</c:v>
                </c:pt>
                <c:pt idx="12">
                  <c:v>0.31</c:v>
                </c:pt>
                <c:pt idx="14">
                  <c:v>0.42</c:v>
                </c:pt>
                <c:pt idx="15">
                  <c:v>1.82</c:v>
                </c:pt>
                <c:pt idx="16">
                  <c:v>10.4</c:v>
                </c:pt>
                <c:pt idx="17">
                  <c:v>12.14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B-864C-9EC1-57C476D57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596432"/>
        <c:axId val="244596824"/>
      </c:barChart>
      <c:catAx>
        <c:axId val="2445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596824"/>
        <c:crosses val="autoZero"/>
        <c:auto val="1"/>
        <c:lblAlgn val="ctr"/>
        <c:lblOffset val="100"/>
        <c:noMultiLvlLbl val="0"/>
      </c:catAx>
      <c:valAx>
        <c:axId val="24459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5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- m3 per Gcal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[1]Sheet1!$A$2:$A$19</c:f>
              <c:strCache>
                <c:ptCount val="18"/>
                <c:pt idx="0">
                  <c:v>Sugar</c:v>
                </c:pt>
                <c:pt idx="1">
                  <c:v>Rice</c:v>
                </c:pt>
                <c:pt idx="2">
                  <c:v>Rapeseed and mustardseed oil</c:v>
                </c:pt>
                <c:pt idx="3">
                  <c:v>Maize</c:v>
                </c:pt>
                <c:pt idx="4">
                  <c:v>Roots and tubers</c:v>
                </c:pt>
                <c:pt idx="5">
                  <c:v>Wheat</c:v>
                </c:pt>
                <c:pt idx="6">
                  <c:v>Soybean oil</c:v>
                </c:pt>
                <c:pt idx="7">
                  <c:v>Fruits and vegetables</c:v>
                </c:pt>
                <c:pt idx="8">
                  <c:v>Sunflowerseed oil</c:v>
                </c:pt>
                <c:pt idx="9">
                  <c:v>Nuts</c:v>
                </c:pt>
                <c:pt idx="10">
                  <c:v>Pulses</c:v>
                </c:pt>
                <c:pt idx="11">
                  <c:v>Pork</c:v>
                </c:pt>
                <c:pt idx="12">
                  <c:v>Eggs</c:v>
                </c:pt>
                <c:pt idx="13">
                  <c:v>Fish (farmed)</c:v>
                </c:pt>
                <c:pt idx="14">
                  <c:v>Poultry</c:v>
                </c:pt>
                <c:pt idx="15">
                  <c:v>Dairy</c:v>
                </c:pt>
                <c:pt idx="16">
                  <c:v>Sheep and goat </c:v>
                </c:pt>
                <c:pt idx="17">
                  <c:v>Beef</c:v>
                </c:pt>
              </c:strCache>
            </c:strRef>
          </c:cat>
          <c:val>
            <c:numRef>
              <c:f>[1]Sheet1!$E$2:$E$19</c:f>
              <c:numCache>
                <c:formatCode>General</c:formatCode>
                <c:ptCount val="18"/>
                <c:pt idx="0">
                  <c:v>172.73972602739727</c:v>
                </c:pt>
                <c:pt idx="1">
                  <c:v>92.377064867042705</c:v>
                </c:pt>
                <c:pt idx="2">
                  <c:v>46.340261239216709</c:v>
                </c:pt>
                <c:pt idx="3">
                  <c:v>26.96065287088312</c:v>
                </c:pt>
                <c:pt idx="4">
                  <c:v>19.713228677132285</c:v>
                </c:pt>
                <c:pt idx="5">
                  <c:v>116.3350855840692</c:v>
                </c:pt>
                <c:pt idx="6">
                  <c:v>21.243414120126445</c:v>
                </c:pt>
                <c:pt idx="7">
                  <c:v>229.18306311827345</c:v>
                </c:pt>
                <c:pt idx="8">
                  <c:v>28.38356164383562</c:v>
                </c:pt>
                <c:pt idx="9">
                  <c:v>536.81270694974137</c:v>
                </c:pt>
                <c:pt idx="10">
                  <c:v>40.894662257912131</c:v>
                </c:pt>
                <c:pt idx="11">
                  <c:v>164.11887624796844</c:v>
                </c:pt>
                <c:pt idx="12">
                  <c:v>173.02175664786466</c:v>
                </c:pt>
                <c:pt idx="14">
                  <c:v>220.04652364952182</c:v>
                </c:pt>
                <c:pt idx="15">
                  <c:v>153.71758162529608</c:v>
                </c:pt>
                <c:pt idx="16">
                  <c:v>200.53300124533001</c:v>
                </c:pt>
                <c:pt idx="17">
                  <c:v>362.02054794520546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5-BC4A-AB66-EAC5541FB24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[1]Sheet1!$A$2:$A$19</c:f>
              <c:strCache>
                <c:ptCount val="18"/>
                <c:pt idx="0">
                  <c:v>Sugar</c:v>
                </c:pt>
                <c:pt idx="1">
                  <c:v>Rice</c:v>
                </c:pt>
                <c:pt idx="2">
                  <c:v>Rapeseed and mustardseed oil</c:v>
                </c:pt>
                <c:pt idx="3">
                  <c:v>Maize</c:v>
                </c:pt>
                <c:pt idx="4">
                  <c:v>Roots and tubers</c:v>
                </c:pt>
                <c:pt idx="5">
                  <c:v>Wheat</c:v>
                </c:pt>
                <c:pt idx="6">
                  <c:v>Soybean oil</c:v>
                </c:pt>
                <c:pt idx="7">
                  <c:v>Fruits and vegetables</c:v>
                </c:pt>
                <c:pt idx="8">
                  <c:v>Sunflowerseed oil</c:v>
                </c:pt>
                <c:pt idx="9">
                  <c:v>Nuts</c:v>
                </c:pt>
                <c:pt idx="10">
                  <c:v>Pulses</c:v>
                </c:pt>
                <c:pt idx="11">
                  <c:v>Pork</c:v>
                </c:pt>
                <c:pt idx="12">
                  <c:v>Eggs</c:v>
                </c:pt>
                <c:pt idx="13">
                  <c:v>Fish (farmed)</c:v>
                </c:pt>
                <c:pt idx="14">
                  <c:v>Poultry</c:v>
                </c:pt>
                <c:pt idx="15">
                  <c:v>Dairy</c:v>
                </c:pt>
                <c:pt idx="16">
                  <c:v>Sheep and goat </c:v>
                </c:pt>
                <c:pt idx="17">
                  <c:v>Beef</c:v>
                </c:pt>
              </c:strCache>
            </c:strRef>
          </c:cat>
          <c:val>
            <c:numRef>
              <c:f>[1]Sheet1!$F$2:$F$19</c:f>
              <c:numCache>
                <c:formatCode>General</c:formatCode>
                <c:ptCount val="18"/>
                <c:pt idx="0">
                  <c:v>431.84931506849313</c:v>
                </c:pt>
                <c:pt idx="1">
                  <c:v>310.45195406929895</c:v>
                </c:pt>
                <c:pt idx="2">
                  <c:v>346.3681737501862</c:v>
                </c:pt>
                <c:pt idx="3">
                  <c:v>315.20664529291747</c:v>
                </c:pt>
                <c:pt idx="4">
                  <c:v>402.88911108889107</c:v>
                </c:pt>
                <c:pt idx="5">
                  <c:v>434.38568506098352</c:v>
                </c:pt>
                <c:pt idx="6">
                  <c:v>618.18335089567961</c:v>
                </c:pt>
                <c:pt idx="7">
                  <c:v>1086.9106163617532</c:v>
                </c:pt>
                <c:pt idx="8">
                  <c:v>578.60273972602749</c:v>
                </c:pt>
                <c:pt idx="9">
                  <c:v>2755.1411499337132</c:v>
                </c:pt>
                <c:pt idx="10">
                  <c:v>922.30514879546524</c:v>
                </c:pt>
                <c:pt idx="11">
                  <c:v>1754.5344787555143</c:v>
                </c:pt>
                <c:pt idx="12">
                  <c:v>1838.0016116035458</c:v>
                </c:pt>
                <c:pt idx="13">
                  <c:v>6219</c:v>
                </c:pt>
                <c:pt idx="14">
                  <c:v>2492.2202119410699</c:v>
                </c:pt>
                <c:pt idx="15">
                  <c:v>1542.5380574724479</c:v>
                </c:pt>
                <c:pt idx="16">
                  <c:v>3530.0398505603989</c:v>
                </c:pt>
                <c:pt idx="17">
                  <c:v>9487.5712328767113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5-BC4A-AB66-EAC5541FB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597608"/>
        <c:axId val="244598000"/>
      </c:barChart>
      <c:catAx>
        <c:axId val="24459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598000"/>
        <c:crosses val="autoZero"/>
        <c:auto val="1"/>
        <c:lblAlgn val="ctr"/>
        <c:lblOffset val="100"/>
        <c:noMultiLvlLbl val="0"/>
      </c:catAx>
      <c:valAx>
        <c:axId val="2445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59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GHG - t per Gcal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[1]Sheet1!$A$2:$A$19</c:f>
              <c:strCache>
                <c:ptCount val="18"/>
                <c:pt idx="0">
                  <c:v>Sugar</c:v>
                </c:pt>
                <c:pt idx="1">
                  <c:v>Rice</c:v>
                </c:pt>
                <c:pt idx="2">
                  <c:v>Rapeseed and mustardseed oil</c:v>
                </c:pt>
                <c:pt idx="3">
                  <c:v>Maize</c:v>
                </c:pt>
                <c:pt idx="4">
                  <c:v>Roots and tubers</c:v>
                </c:pt>
                <c:pt idx="5">
                  <c:v>Wheat</c:v>
                </c:pt>
                <c:pt idx="6">
                  <c:v>Soybean oil</c:v>
                </c:pt>
                <c:pt idx="7">
                  <c:v>Fruits and vegetables</c:v>
                </c:pt>
                <c:pt idx="8">
                  <c:v>Sunflowerseed oil</c:v>
                </c:pt>
                <c:pt idx="9">
                  <c:v>Nuts</c:v>
                </c:pt>
                <c:pt idx="10">
                  <c:v>Pulses</c:v>
                </c:pt>
                <c:pt idx="11">
                  <c:v>Pork</c:v>
                </c:pt>
                <c:pt idx="12">
                  <c:v>Eggs</c:v>
                </c:pt>
                <c:pt idx="13">
                  <c:v>Fish (farmed)</c:v>
                </c:pt>
                <c:pt idx="14">
                  <c:v>Poultry</c:v>
                </c:pt>
                <c:pt idx="15">
                  <c:v>Dairy</c:v>
                </c:pt>
                <c:pt idx="16">
                  <c:v>Sheep and goat </c:v>
                </c:pt>
                <c:pt idx="17">
                  <c:v>Beef</c:v>
                </c:pt>
              </c:strCache>
            </c:strRef>
          </c:cat>
          <c:val>
            <c:numRef>
              <c:f>[1]Sheet1!$H$2:$H$19</c:f>
              <c:numCache>
                <c:formatCode>General</c:formatCode>
                <c:ptCount val="18"/>
                <c:pt idx="0">
                  <c:v>0.08</c:v>
                </c:pt>
                <c:pt idx="1">
                  <c:v>0.89</c:v>
                </c:pt>
                <c:pt idx="2">
                  <c:v>0.17</c:v>
                </c:pt>
                <c:pt idx="3">
                  <c:v>0.14000000000000001</c:v>
                </c:pt>
                <c:pt idx="4">
                  <c:v>0.09</c:v>
                </c:pt>
                <c:pt idx="5">
                  <c:v>0.24</c:v>
                </c:pt>
                <c:pt idx="6">
                  <c:v>0.06</c:v>
                </c:pt>
                <c:pt idx="7">
                  <c:v>0.65</c:v>
                </c:pt>
                <c:pt idx="8">
                  <c:v>0.2</c:v>
                </c:pt>
                <c:pt idx="9">
                  <c:v>0.5</c:v>
                </c:pt>
                <c:pt idx="10">
                  <c:v>0.37</c:v>
                </c:pt>
                <c:pt idx="11">
                  <c:v>1.92</c:v>
                </c:pt>
                <c:pt idx="12">
                  <c:v>1.65</c:v>
                </c:pt>
                <c:pt idx="13">
                  <c:v>4.78</c:v>
                </c:pt>
                <c:pt idx="14">
                  <c:v>2.11</c:v>
                </c:pt>
                <c:pt idx="15">
                  <c:v>1.72</c:v>
                </c:pt>
                <c:pt idx="16">
                  <c:v>16.190000000000001</c:v>
                </c:pt>
                <c:pt idx="17">
                  <c:v>18.96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8-3649-B9A7-32FD6AB691C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[1]Sheet1!$A$2:$A$19</c:f>
              <c:strCache>
                <c:ptCount val="18"/>
                <c:pt idx="0">
                  <c:v>Sugar</c:v>
                </c:pt>
                <c:pt idx="1">
                  <c:v>Rice</c:v>
                </c:pt>
                <c:pt idx="2">
                  <c:v>Rapeseed and mustardseed oil</c:v>
                </c:pt>
                <c:pt idx="3">
                  <c:v>Maize</c:v>
                </c:pt>
                <c:pt idx="4">
                  <c:v>Roots and tubers</c:v>
                </c:pt>
                <c:pt idx="5">
                  <c:v>Wheat</c:v>
                </c:pt>
                <c:pt idx="6">
                  <c:v>Soybean oil</c:v>
                </c:pt>
                <c:pt idx="7">
                  <c:v>Fruits and vegetables</c:v>
                </c:pt>
                <c:pt idx="8">
                  <c:v>Sunflowerseed oil</c:v>
                </c:pt>
                <c:pt idx="9">
                  <c:v>Nuts</c:v>
                </c:pt>
                <c:pt idx="10">
                  <c:v>Pulses</c:v>
                </c:pt>
                <c:pt idx="11">
                  <c:v>Pork</c:v>
                </c:pt>
                <c:pt idx="12">
                  <c:v>Eggs</c:v>
                </c:pt>
                <c:pt idx="13">
                  <c:v>Fish (farmed)</c:v>
                </c:pt>
                <c:pt idx="14">
                  <c:v>Poultry</c:v>
                </c:pt>
                <c:pt idx="15">
                  <c:v>Dairy</c:v>
                </c:pt>
                <c:pt idx="16">
                  <c:v>Sheep and goat </c:v>
                </c:pt>
                <c:pt idx="17">
                  <c:v>Beef</c:v>
                </c:pt>
              </c:strCache>
            </c:strRef>
          </c:cat>
          <c:val>
            <c:numRef>
              <c:f>[1]Sheet1!$I$2:$I$19</c:f>
              <c:numCache>
                <c:formatCode>General</c:formatCode>
                <c:ptCount val="18"/>
                <c:pt idx="0">
                  <c:v>0.59</c:v>
                </c:pt>
                <c:pt idx="1">
                  <c:v>1.71</c:v>
                </c:pt>
                <c:pt idx="2">
                  <c:v>1.37</c:v>
                </c:pt>
                <c:pt idx="3">
                  <c:v>1.83</c:v>
                </c:pt>
                <c:pt idx="4">
                  <c:v>1.95</c:v>
                </c:pt>
                <c:pt idx="5">
                  <c:v>1.88</c:v>
                </c:pt>
                <c:pt idx="6">
                  <c:v>2.75</c:v>
                </c:pt>
                <c:pt idx="7">
                  <c:v>3.64</c:v>
                </c:pt>
                <c:pt idx="8">
                  <c:v>3.26</c:v>
                </c:pt>
                <c:pt idx="9">
                  <c:v>5.79</c:v>
                </c:pt>
                <c:pt idx="10">
                  <c:v>6.83</c:v>
                </c:pt>
                <c:pt idx="11">
                  <c:v>11.02</c:v>
                </c:pt>
                <c:pt idx="12">
                  <c:v>18.62</c:v>
                </c:pt>
                <c:pt idx="13">
                  <c:v>21.32</c:v>
                </c:pt>
                <c:pt idx="14">
                  <c:v>27.8</c:v>
                </c:pt>
                <c:pt idx="15">
                  <c:v>32.72</c:v>
                </c:pt>
                <c:pt idx="16">
                  <c:v>166.6</c:v>
                </c:pt>
                <c:pt idx="17">
                  <c:v>201.34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8-3649-B9A7-32FD6AB69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598784"/>
        <c:axId val="244599176"/>
      </c:barChart>
      <c:catAx>
        <c:axId val="2445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599176"/>
        <c:crosses val="autoZero"/>
        <c:auto val="1"/>
        <c:lblAlgn val="ctr"/>
        <c:lblOffset val="100"/>
        <c:noMultiLvlLbl val="0"/>
      </c:catAx>
      <c:valAx>
        <c:axId val="2445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59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16</xdr:row>
      <xdr:rowOff>33337</xdr:rowOff>
    </xdr:from>
    <xdr:to>
      <xdr:col>18</xdr:col>
      <xdr:colOff>309562</xdr:colOff>
      <xdr:row>32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</xdr:colOff>
      <xdr:row>32</xdr:row>
      <xdr:rowOff>147637</xdr:rowOff>
    </xdr:from>
    <xdr:to>
      <xdr:col>18</xdr:col>
      <xdr:colOff>328612</xdr:colOff>
      <xdr:row>49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</xdr:colOff>
      <xdr:row>50</xdr:row>
      <xdr:rowOff>128587</xdr:rowOff>
    </xdr:from>
    <xdr:to>
      <xdr:col>18</xdr:col>
      <xdr:colOff>328612</xdr:colOff>
      <xdr:row>67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371475</xdr:colOff>
      <xdr:row>19</xdr:row>
      <xdr:rowOff>147637</xdr:rowOff>
    </xdr:from>
    <xdr:to>
      <xdr:col>28</xdr:col>
      <xdr:colOff>257175</xdr:colOff>
      <xdr:row>33</xdr:row>
      <xdr:rowOff>623887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381000</xdr:colOff>
      <xdr:row>34</xdr:row>
      <xdr:rowOff>138112</xdr:rowOff>
    </xdr:from>
    <xdr:to>
      <xdr:col>28</xdr:col>
      <xdr:colOff>266700</xdr:colOff>
      <xdr:row>51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371475</xdr:colOff>
      <xdr:row>52</xdr:row>
      <xdr:rowOff>128587</xdr:rowOff>
    </xdr:from>
    <xdr:to>
      <xdr:col>28</xdr:col>
      <xdr:colOff>257175</xdr:colOff>
      <xdr:row>69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Sugar</v>
          </cell>
          <cell r="B2">
            <v>0.03</v>
          </cell>
          <cell r="C2">
            <v>0</v>
          </cell>
          <cell r="E2">
            <v>172.73972602739727</v>
          </cell>
          <cell r="F2">
            <v>431.84931506849313</v>
          </cell>
          <cell r="H2">
            <v>0.08</v>
          </cell>
          <cell r="I2">
            <v>0.59</v>
          </cell>
        </row>
        <row r="3">
          <cell r="A3" t="str">
            <v>Rice</v>
          </cell>
          <cell r="B3">
            <v>0.09</v>
          </cell>
          <cell r="C3">
            <v>0</v>
          </cell>
          <cell r="E3">
            <v>92.377064867042705</v>
          </cell>
          <cell r="F3">
            <v>310.45195406929895</v>
          </cell>
          <cell r="H3">
            <v>0.89</v>
          </cell>
          <cell r="I3">
            <v>1.71</v>
          </cell>
        </row>
        <row r="4">
          <cell r="A4" t="str">
            <v>Rapeseed and mustardseed oil</v>
          </cell>
          <cell r="B4">
            <v>0.1</v>
          </cell>
          <cell r="C4">
            <v>0</v>
          </cell>
          <cell r="E4">
            <v>46.340261239216709</v>
          </cell>
          <cell r="F4">
            <v>346.3681737501862</v>
          </cell>
          <cell r="H4">
            <v>0.17</v>
          </cell>
          <cell r="I4">
            <v>1.37</v>
          </cell>
        </row>
        <row r="5">
          <cell r="A5" t="str">
            <v>Maize</v>
          </cell>
          <cell r="B5">
            <v>0.11</v>
          </cell>
          <cell r="C5">
            <v>0</v>
          </cell>
          <cell r="E5">
            <v>26.96065287088312</v>
          </cell>
          <cell r="F5">
            <v>315.20664529291747</v>
          </cell>
          <cell r="H5">
            <v>0.14000000000000001</v>
          </cell>
          <cell r="I5">
            <v>1.83</v>
          </cell>
        </row>
        <row r="6">
          <cell r="A6" t="str">
            <v>Roots and tubers</v>
          </cell>
          <cell r="B6">
            <v>0.12</v>
          </cell>
          <cell r="C6">
            <v>0</v>
          </cell>
          <cell r="E6">
            <v>19.713228677132285</v>
          </cell>
          <cell r="F6">
            <v>402.88911108889107</v>
          </cell>
          <cell r="H6">
            <v>0.09</v>
          </cell>
          <cell r="I6">
            <v>1.95</v>
          </cell>
        </row>
        <row r="7">
          <cell r="A7" t="str">
            <v>Wheat</v>
          </cell>
          <cell r="B7">
            <v>0.14000000000000001</v>
          </cell>
          <cell r="C7">
            <v>0</v>
          </cell>
          <cell r="E7">
            <v>116.3350855840692</v>
          </cell>
          <cell r="F7">
            <v>434.38568506098352</v>
          </cell>
          <cell r="H7">
            <v>0.24</v>
          </cell>
          <cell r="I7">
            <v>1.88</v>
          </cell>
        </row>
        <row r="8">
          <cell r="A8" t="str">
            <v>Soybean oil</v>
          </cell>
          <cell r="B8">
            <v>0.16</v>
          </cell>
          <cell r="C8">
            <v>0</v>
          </cell>
          <cell r="E8">
            <v>21.243414120126445</v>
          </cell>
          <cell r="F8">
            <v>618.18335089567961</v>
          </cell>
          <cell r="H8">
            <v>0.06</v>
          </cell>
          <cell r="I8">
            <v>2.75</v>
          </cell>
        </row>
        <row r="9">
          <cell r="A9" t="str">
            <v>Fruits and vegetables</v>
          </cell>
          <cell r="B9">
            <v>0.24</v>
          </cell>
          <cell r="C9">
            <v>0</v>
          </cell>
          <cell r="E9">
            <v>229.18306311827345</v>
          </cell>
          <cell r="F9">
            <v>1086.9106163617532</v>
          </cell>
          <cell r="H9">
            <v>0.65</v>
          </cell>
          <cell r="I9">
            <v>3.64</v>
          </cell>
        </row>
        <row r="10">
          <cell r="A10" t="str">
            <v>Sunflowerseed oil</v>
          </cell>
          <cell r="B10">
            <v>0.26</v>
          </cell>
          <cell r="C10">
            <v>0</v>
          </cell>
          <cell r="E10">
            <v>28.38356164383562</v>
          </cell>
          <cell r="F10">
            <v>578.60273972602749</v>
          </cell>
          <cell r="H10">
            <v>0.2</v>
          </cell>
          <cell r="I10">
            <v>3.26</v>
          </cell>
        </row>
        <row r="11">
          <cell r="A11" t="str">
            <v>Nuts</v>
          </cell>
          <cell r="B11">
            <v>0.36</v>
          </cell>
          <cell r="C11">
            <v>0</v>
          </cell>
          <cell r="E11">
            <v>536.81270694974137</v>
          </cell>
          <cell r="F11">
            <v>2755.1411499337132</v>
          </cell>
          <cell r="H11">
            <v>0.5</v>
          </cell>
          <cell r="I11">
            <v>5.79</v>
          </cell>
        </row>
        <row r="12">
          <cell r="A12" t="str">
            <v>Pulses</v>
          </cell>
          <cell r="B12">
            <v>0.44</v>
          </cell>
          <cell r="C12">
            <v>0</v>
          </cell>
          <cell r="E12">
            <v>40.894662257912131</v>
          </cell>
          <cell r="F12">
            <v>922.30514879546524</v>
          </cell>
          <cell r="H12">
            <v>0.37</v>
          </cell>
          <cell r="I12">
            <v>6.83</v>
          </cell>
        </row>
        <row r="13">
          <cell r="A13" t="str">
            <v>Pork</v>
          </cell>
          <cell r="B13">
            <v>0.65</v>
          </cell>
          <cell r="C13">
            <v>0.08</v>
          </cell>
          <cell r="E13">
            <v>164.11887624796844</v>
          </cell>
          <cell r="F13">
            <v>1754.5344787555143</v>
          </cell>
          <cell r="H13">
            <v>1.92</v>
          </cell>
          <cell r="I13">
            <v>11.02</v>
          </cell>
        </row>
        <row r="14">
          <cell r="A14" t="str">
            <v>Eggs</v>
          </cell>
          <cell r="B14">
            <v>0.93</v>
          </cell>
          <cell r="C14">
            <v>0.31</v>
          </cell>
          <cell r="E14">
            <v>173.02175664786466</v>
          </cell>
          <cell r="F14">
            <v>1838.0016116035458</v>
          </cell>
          <cell r="H14">
            <v>1.65</v>
          </cell>
          <cell r="I14">
            <v>18.62</v>
          </cell>
        </row>
        <row r="15">
          <cell r="A15" t="str">
            <v>Fish (farmed)</v>
          </cell>
          <cell r="B15">
            <v>1.31</v>
          </cell>
          <cell r="F15">
            <v>6219</v>
          </cell>
          <cell r="H15">
            <v>4.78</v>
          </cell>
          <cell r="I15">
            <v>21.32</v>
          </cell>
        </row>
        <row r="16">
          <cell r="A16" t="str">
            <v>Poultry</v>
          </cell>
          <cell r="B16">
            <v>1.38</v>
          </cell>
          <cell r="C16">
            <v>0.42</v>
          </cell>
          <cell r="E16">
            <v>220.04652364952182</v>
          </cell>
          <cell r="F16">
            <v>2492.2202119410699</v>
          </cell>
          <cell r="H16">
            <v>2.11</v>
          </cell>
          <cell r="I16">
            <v>27.8</v>
          </cell>
        </row>
        <row r="17">
          <cell r="A17" t="str">
            <v>Dairy</v>
          </cell>
          <cell r="B17">
            <v>0.2</v>
          </cell>
          <cell r="C17">
            <v>1.82</v>
          </cell>
          <cell r="E17">
            <v>153.71758162529608</v>
          </cell>
          <cell r="F17">
            <v>1542.5380574724479</v>
          </cell>
          <cell r="H17">
            <v>1.72</v>
          </cell>
          <cell r="I17">
            <v>32.72</v>
          </cell>
        </row>
        <row r="18">
          <cell r="A18" t="str">
            <v xml:space="preserve">Sheep and goat </v>
          </cell>
          <cell r="B18">
            <v>1.41</v>
          </cell>
          <cell r="C18">
            <v>10.4</v>
          </cell>
          <cell r="E18">
            <v>200.53300124533001</v>
          </cell>
          <cell r="F18">
            <v>3530.0398505603989</v>
          </cell>
          <cell r="H18">
            <v>16.190000000000001</v>
          </cell>
          <cell r="I18">
            <v>166.6</v>
          </cell>
        </row>
        <row r="19">
          <cell r="A19" t="str">
            <v>Beef</v>
          </cell>
          <cell r="B19">
            <v>0.51</v>
          </cell>
          <cell r="C19">
            <v>12.14</v>
          </cell>
          <cell r="E19">
            <v>362.02054794520546</v>
          </cell>
          <cell r="F19">
            <v>9487.5712328767113</v>
          </cell>
          <cell r="H19">
            <v>18.96</v>
          </cell>
          <cell r="I19">
            <v>201.34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9"/>
  <sheetViews>
    <sheetView tabSelected="1" zoomScale="115" workbookViewId="0">
      <pane ySplit="1" topLeftCell="A8" activePane="bottomLeft" state="frozen"/>
      <selection pane="bottomLeft" activeCell="T16" sqref="A16:T16"/>
    </sheetView>
  </sheetViews>
  <sheetFormatPr defaultColWidth="9.1328125" defaultRowHeight="12.75" x14ac:dyDescent="0.3"/>
  <cols>
    <col min="1" max="1" width="9.1328125" style="6"/>
    <col min="2" max="4" width="9.33203125" style="6" customWidth="1"/>
    <col min="5" max="7" width="11.46484375" style="6" customWidth="1"/>
    <col min="8" max="10" width="9.33203125" style="6" customWidth="1"/>
    <col min="11" max="11" width="9.1328125" style="6" customWidth="1"/>
    <col min="12" max="12" width="9.1328125" style="6"/>
    <col min="13" max="14" width="11.46484375" style="6" bestFit="1" customWidth="1"/>
    <col min="15" max="19" width="9.1328125" style="6"/>
    <col min="20" max="20" width="11.46484375" style="6" bestFit="1" customWidth="1"/>
    <col min="21" max="22" width="9.1328125" style="6"/>
    <col min="23" max="24" width="9.33203125" style="6" bestFit="1" customWidth="1"/>
    <col min="25" max="27" width="11.46484375" style="6" bestFit="1" customWidth="1"/>
    <col min="28" max="28" width="10.46484375" style="6" bestFit="1" customWidth="1"/>
    <col min="29" max="31" width="9.33203125" style="6" bestFit="1" customWidth="1"/>
    <col min="32" max="16384" width="9.1328125" style="6"/>
  </cols>
  <sheetData>
    <row r="1" spans="1:36" ht="76.5" x14ac:dyDescent="0.3">
      <c r="A1" s="24" t="s">
        <v>28</v>
      </c>
      <c r="B1" s="20" t="s">
        <v>11</v>
      </c>
      <c r="C1" s="19" t="s">
        <v>12</v>
      </c>
      <c r="D1" s="19" t="s">
        <v>13</v>
      </c>
      <c r="E1" s="19" t="s">
        <v>14</v>
      </c>
      <c r="F1" s="19" t="s">
        <v>15</v>
      </c>
      <c r="G1" s="19" t="s">
        <v>16</v>
      </c>
      <c r="H1" s="19" t="s">
        <v>17</v>
      </c>
      <c r="I1" s="19" t="s">
        <v>18</v>
      </c>
      <c r="J1" s="19" t="s">
        <v>19</v>
      </c>
      <c r="K1" s="28"/>
      <c r="L1" s="31" t="s">
        <v>11</v>
      </c>
      <c r="M1" s="32" t="s">
        <v>12</v>
      </c>
      <c r="N1" s="33" t="s">
        <v>29</v>
      </c>
      <c r="O1" s="31" t="s">
        <v>24</v>
      </c>
      <c r="P1" s="32" t="s">
        <v>23</v>
      </c>
      <c r="Q1" s="33" t="s">
        <v>30</v>
      </c>
      <c r="R1" s="31" t="s">
        <v>25</v>
      </c>
      <c r="S1" s="32" t="s">
        <v>26</v>
      </c>
      <c r="T1" s="33" t="s">
        <v>31</v>
      </c>
      <c r="U1" s="9"/>
      <c r="AG1" s="7"/>
      <c r="AH1" s="1"/>
      <c r="AI1" s="1"/>
      <c r="AJ1" s="7"/>
    </row>
    <row r="2" spans="1:36" x14ac:dyDescent="0.3">
      <c r="A2" s="25" t="s">
        <v>3</v>
      </c>
      <c r="B2" s="21">
        <v>1.1599999999999999</v>
      </c>
      <c r="C2" s="10"/>
      <c r="D2" s="10">
        <f t="shared" ref="D2:D15" si="0">C2+B2</f>
        <v>1.1599999999999999</v>
      </c>
      <c r="E2" s="10">
        <v>960.98157829438787</v>
      </c>
      <c r="F2" s="10">
        <v>3588.2265364968812</v>
      </c>
      <c r="G2" s="11">
        <v>4549</v>
      </c>
      <c r="H2" s="14">
        <v>2.0299999999999998</v>
      </c>
      <c r="I2" s="14">
        <v>15.56</v>
      </c>
      <c r="J2" s="12">
        <f t="shared" ref="J2:J15" si="1">I2+H2</f>
        <v>17.59</v>
      </c>
      <c r="K2" s="29"/>
      <c r="L2" s="40">
        <f t="shared" ref="L2:L15" si="2">B2*4</f>
        <v>4.6399999999999997</v>
      </c>
      <c r="M2" s="41">
        <f t="shared" ref="M2:M15" si="3">C2*4</f>
        <v>0</v>
      </c>
      <c r="N2" s="42">
        <f t="shared" ref="N2:N15" si="4">D2*4</f>
        <v>4.6399999999999997</v>
      </c>
      <c r="O2" s="34">
        <f t="shared" ref="O2:O15" si="5">E2*4</f>
        <v>3843.9263131775515</v>
      </c>
      <c r="P2" s="35">
        <f t="shared" ref="P2:P15" si="6">F2*4</f>
        <v>14352.906145987525</v>
      </c>
      <c r="Q2" s="36">
        <f t="shared" ref="Q2:Q15" si="7">G2*4</f>
        <v>18196</v>
      </c>
      <c r="R2" s="40">
        <f t="shared" ref="R2:R15" si="8">H2*4</f>
        <v>8.1199999999999992</v>
      </c>
      <c r="S2" s="41">
        <f t="shared" ref="S2:S15" si="9">I2*4</f>
        <v>62.24</v>
      </c>
      <c r="T2" s="42">
        <f t="shared" ref="T2:T15" si="10">J2*4</f>
        <v>70.36</v>
      </c>
      <c r="AG2" s="7"/>
    </row>
    <row r="3" spans="1:36" x14ac:dyDescent="0.3">
      <c r="A3" s="25" t="s">
        <v>0</v>
      </c>
      <c r="B3" s="21">
        <v>1.3</v>
      </c>
      <c r="C3" s="10"/>
      <c r="D3" s="10">
        <f t="shared" si="0"/>
        <v>1.3</v>
      </c>
      <c r="E3" s="10">
        <v>1225.6859338456395</v>
      </c>
      <c r="F3" s="10">
        <v>4119.1673905780153</v>
      </c>
      <c r="G3" s="11">
        <v>5345</v>
      </c>
      <c r="H3" s="14">
        <v>12.13</v>
      </c>
      <c r="I3" s="14">
        <v>23.34</v>
      </c>
      <c r="J3" s="12">
        <f t="shared" si="1"/>
        <v>35.47</v>
      </c>
      <c r="K3" s="29"/>
      <c r="L3" s="40">
        <f t="shared" si="2"/>
        <v>5.2</v>
      </c>
      <c r="M3" s="41">
        <f t="shared" si="3"/>
        <v>0</v>
      </c>
      <c r="N3" s="42">
        <f t="shared" si="4"/>
        <v>5.2</v>
      </c>
      <c r="O3" s="34">
        <f t="shared" si="5"/>
        <v>4902.743735382558</v>
      </c>
      <c r="P3" s="35">
        <f t="shared" si="6"/>
        <v>16476.669562312061</v>
      </c>
      <c r="Q3" s="36">
        <f t="shared" si="7"/>
        <v>21380</v>
      </c>
      <c r="R3" s="40">
        <f t="shared" si="8"/>
        <v>48.52</v>
      </c>
      <c r="S3" s="41">
        <f t="shared" si="9"/>
        <v>93.36</v>
      </c>
      <c r="T3" s="42">
        <f t="shared" si="10"/>
        <v>141.88</v>
      </c>
      <c r="AG3" s="7"/>
    </row>
    <row r="4" spans="1:36" x14ac:dyDescent="0.3">
      <c r="A4" s="25" t="s">
        <v>1</v>
      </c>
      <c r="B4" s="21">
        <v>1.39</v>
      </c>
      <c r="C4" s="10"/>
      <c r="D4" s="10">
        <f t="shared" si="0"/>
        <v>1.39</v>
      </c>
      <c r="E4" s="10">
        <v>277.88392213410236</v>
      </c>
      <c r="F4" s="10">
        <v>3248.8404229752459</v>
      </c>
      <c r="G4" s="11">
        <v>3527</v>
      </c>
      <c r="H4" s="14">
        <v>1.76</v>
      </c>
      <c r="I4" s="14">
        <v>22.47</v>
      </c>
      <c r="J4" s="12">
        <f t="shared" si="1"/>
        <v>24.23</v>
      </c>
      <c r="K4" s="29"/>
      <c r="L4" s="40">
        <f t="shared" si="2"/>
        <v>5.56</v>
      </c>
      <c r="M4" s="41">
        <f t="shared" si="3"/>
        <v>0</v>
      </c>
      <c r="N4" s="42">
        <f t="shared" si="4"/>
        <v>5.56</v>
      </c>
      <c r="O4" s="34">
        <f t="shared" si="5"/>
        <v>1111.5356885364095</v>
      </c>
      <c r="P4" s="35">
        <f t="shared" si="6"/>
        <v>12995.361691900984</v>
      </c>
      <c r="Q4" s="36">
        <f t="shared" si="7"/>
        <v>14108</v>
      </c>
      <c r="R4" s="40">
        <f t="shared" si="8"/>
        <v>7.04</v>
      </c>
      <c r="S4" s="41">
        <f t="shared" si="9"/>
        <v>89.88</v>
      </c>
      <c r="T4" s="42">
        <f t="shared" si="10"/>
        <v>96.92</v>
      </c>
      <c r="AG4" s="7"/>
      <c r="AH4" s="7"/>
      <c r="AI4" s="8"/>
      <c r="AJ4" s="7"/>
    </row>
    <row r="5" spans="1:36" x14ac:dyDescent="0.3">
      <c r="A5" s="25" t="s">
        <v>4</v>
      </c>
      <c r="B5" s="21">
        <v>1.75</v>
      </c>
      <c r="C5" s="10"/>
      <c r="D5" s="10">
        <f t="shared" si="0"/>
        <v>1.75</v>
      </c>
      <c r="E5" s="10">
        <v>163.80458639218949</v>
      </c>
      <c r="F5" s="10">
        <v>3694.3162037387419</v>
      </c>
      <c r="G5" s="11">
        <v>3858</v>
      </c>
      <c r="H5" s="14">
        <v>1.48</v>
      </c>
      <c r="I5" s="14">
        <v>27.12</v>
      </c>
      <c r="J5" s="12">
        <f t="shared" si="1"/>
        <v>28.6</v>
      </c>
      <c r="K5" s="29"/>
      <c r="L5" s="40">
        <f t="shared" si="2"/>
        <v>7</v>
      </c>
      <c r="M5" s="41">
        <f t="shared" si="3"/>
        <v>0</v>
      </c>
      <c r="N5" s="42">
        <f t="shared" si="4"/>
        <v>7</v>
      </c>
      <c r="O5" s="34">
        <f t="shared" si="5"/>
        <v>655.21834556875797</v>
      </c>
      <c r="P5" s="35">
        <f t="shared" si="6"/>
        <v>14777.264814954968</v>
      </c>
      <c r="Q5" s="36">
        <f t="shared" si="7"/>
        <v>15432</v>
      </c>
      <c r="R5" s="40">
        <f t="shared" si="8"/>
        <v>5.92</v>
      </c>
      <c r="S5" s="41">
        <f t="shared" si="9"/>
        <v>108.48</v>
      </c>
      <c r="T5" s="42">
        <f t="shared" si="10"/>
        <v>114.4</v>
      </c>
      <c r="AG5" s="7"/>
    </row>
    <row r="6" spans="1:36" ht="38.25" x14ac:dyDescent="0.3">
      <c r="A6" s="25" t="s">
        <v>2</v>
      </c>
      <c r="B6" s="21">
        <v>1.85</v>
      </c>
      <c r="C6" s="10"/>
      <c r="D6" s="10">
        <f t="shared" si="0"/>
        <v>1.85</v>
      </c>
      <c r="E6" s="10">
        <v>308.30049415149807</v>
      </c>
      <c r="F6" s="10">
        <v>6300.8913492212423</v>
      </c>
      <c r="G6" s="11">
        <v>6609</v>
      </c>
      <c r="H6" s="14">
        <v>1.48</v>
      </c>
      <c r="I6" s="14">
        <v>31.13</v>
      </c>
      <c r="J6" s="12">
        <f t="shared" si="1"/>
        <v>32.61</v>
      </c>
      <c r="K6" s="29"/>
      <c r="L6" s="40">
        <f t="shared" si="2"/>
        <v>7.4</v>
      </c>
      <c r="M6" s="41">
        <f t="shared" si="3"/>
        <v>0</v>
      </c>
      <c r="N6" s="42">
        <f t="shared" si="4"/>
        <v>7.4</v>
      </c>
      <c r="O6" s="34">
        <f t="shared" si="5"/>
        <v>1233.2019766059923</v>
      </c>
      <c r="P6" s="35">
        <f t="shared" si="6"/>
        <v>25203.565396884969</v>
      </c>
      <c r="Q6" s="36">
        <f t="shared" si="7"/>
        <v>26436</v>
      </c>
      <c r="R6" s="40">
        <f t="shared" si="8"/>
        <v>5.92</v>
      </c>
      <c r="S6" s="41">
        <f t="shared" si="9"/>
        <v>124.52</v>
      </c>
      <c r="T6" s="42">
        <f t="shared" si="10"/>
        <v>130.44</v>
      </c>
      <c r="U6" s="6" t="s">
        <v>27</v>
      </c>
      <c r="AG6" s="7"/>
    </row>
    <row r="7" spans="1:36" ht="25.5" x14ac:dyDescent="0.3">
      <c r="A7" s="25" t="s">
        <v>22</v>
      </c>
      <c r="B7" s="21">
        <v>2.12</v>
      </c>
      <c r="C7" s="10"/>
      <c r="D7" s="10">
        <f t="shared" si="0"/>
        <v>2.12</v>
      </c>
      <c r="E7" s="10"/>
      <c r="F7" s="11">
        <v>10100</v>
      </c>
      <c r="G7" s="11">
        <v>10100</v>
      </c>
      <c r="H7" s="15">
        <v>7.7</v>
      </c>
      <c r="I7" s="15">
        <v>34.619999999999997</v>
      </c>
      <c r="J7" s="12">
        <f t="shared" si="1"/>
        <v>42.32</v>
      </c>
      <c r="K7" s="29"/>
      <c r="L7" s="40">
        <f t="shared" si="2"/>
        <v>8.48</v>
      </c>
      <c r="M7" s="41">
        <f t="shared" si="3"/>
        <v>0</v>
      </c>
      <c r="N7" s="42">
        <f t="shared" si="4"/>
        <v>8.48</v>
      </c>
      <c r="O7" s="34">
        <f t="shared" si="5"/>
        <v>0</v>
      </c>
      <c r="P7" s="35">
        <f t="shared" si="6"/>
        <v>40400</v>
      </c>
      <c r="Q7" s="36">
        <f t="shared" si="7"/>
        <v>40400</v>
      </c>
      <c r="R7" s="40">
        <f t="shared" si="8"/>
        <v>30.8</v>
      </c>
      <c r="S7" s="41">
        <f t="shared" si="9"/>
        <v>138.47999999999999</v>
      </c>
      <c r="T7" s="42">
        <f t="shared" si="10"/>
        <v>169.28</v>
      </c>
      <c r="AG7" s="7"/>
    </row>
    <row r="8" spans="1:36" ht="13.5" x14ac:dyDescent="0.3">
      <c r="A8" s="26" t="s">
        <v>20</v>
      </c>
      <c r="B8" s="22">
        <v>2.95</v>
      </c>
      <c r="C8" s="3"/>
      <c r="D8" s="3">
        <f t="shared" si="0"/>
        <v>2.95</v>
      </c>
      <c r="E8" s="3">
        <v>54.794520547945204</v>
      </c>
      <c r="F8" s="3">
        <v>1594.5205479452054</v>
      </c>
      <c r="G8" s="10">
        <f>F8+E8</f>
        <v>1649.3150684931506</v>
      </c>
      <c r="H8" s="16">
        <v>1.05</v>
      </c>
      <c r="I8" s="16">
        <v>51.19</v>
      </c>
      <c r="J8" s="3">
        <f t="shared" si="1"/>
        <v>52.239999999999995</v>
      </c>
      <c r="K8" s="30"/>
      <c r="L8" s="40">
        <f t="shared" si="2"/>
        <v>11.8</v>
      </c>
      <c r="M8" s="41">
        <f t="shared" si="3"/>
        <v>0</v>
      </c>
      <c r="N8" s="42">
        <f t="shared" si="4"/>
        <v>11.8</v>
      </c>
      <c r="O8" s="34">
        <f t="shared" si="5"/>
        <v>219.17808219178082</v>
      </c>
      <c r="P8" s="35">
        <f t="shared" si="6"/>
        <v>6378.0821917808216</v>
      </c>
      <c r="Q8" s="36">
        <f t="shared" si="7"/>
        <v>6597.2602739726026</v>
      </c>
      <c r="R8" s="40">
        <f t="shared" si="8"/>
        <v>4.2</v>
      </c>
      <c r="S8" s="41">
        <f t="shared" si="9"/>
        <v>204.76</v>
      </c>
      <c r="T8" s="42">
        <f t="shared" si="10"/>
        <v>208.95999999999998</v>
      </c>
      <c r="AG8" s="7"/>
    </row>
    <row r="9" spans="1:36" ht="13.5" x14ac:dyDescent="0.3">
      <c r="A9" s="26" t="s">
        <v>21</v>
      </c>
      <c r="B9" s="22">
        <v>3.31</v>
      </c>
      <c r="C9" s="3"/>
      <c r="D9" s="3">
        <f t="shared" si="0"/>
        <v>3.31</v>
      </c>
      <c r="E9" s="3">
        <v>5161.6615792645443</v>
      </c>
      <c r="F9" s="3">
        <v>26491.746627739609</v>
      </c>
      <c r="G9" s="10">
        <f>F9+E9</f>
        <v>31653.408207004155</v>
      </c>
      <c r="H9" s="16">
        <v>4.59</v>
      </c>
      <c r="I9" s="16">
        <v>52.7</v>
      </c>
      <c r="J9" s="3">
        <f t="shared" si="1"/>
        <v>57.290000000000006</v>
      </c>
      <c r="K9" s="30"/>
      <c r="L9" s="40">
        <f t="shared" si="2"/>
        <v>13.24</v>
      </c>
      <c r="M9" s="41">
        <f t="shared" si="3"/>
        <v>0</v>
      </c>
      <c r="N9" s="42">
        <f t="shared" si="4"/>
        <v>13.24</v>
      </c>
      <c r="O9" s="34">
        <f t="shared" si="5"/>
        <v>20646.646317058177</v>
      </c>
      <c r="P9" s="35">
        <f t="shared" si="6"/>
        <v>105966.98651095844</v>
      </c>
      <c r="Q9" s="36">
        <f t="shared" si="7"/>
        <v>126613.63282801662</v>
      </c>
      <c r="R9" s="40">
        <f t="shared" si="8"/>
        <v>18.36</v>
      </c>
      <c r="S9" s="41">
        <f t="shared" si="9"/>
        <v>210.8</v>
      </c>
      <c r="T9" s="42">
        <f t="shared" si="10"/>
        <v>229.16000000000003</v>
      </c>
      <c r="AG9" s="7"/>
    </row>
    <row r="10" spans="1:36" x14ac:dyDescent="0.3">
      <c r="A10" s="25" t="s">
        <v>6</v>
      </c>
      <c r="B10" s="23">
        <v>3.08</v>
      </c>
      <c r="C10" s="10">
        <v>0.98</v>
      </c>
      <c r="D10" s="10">
        <f t="shared" si="0"/>
        <v>4.0600000000000005</v>
      </c>
      <c r="E10" s="10">
        <v>548.76303414434665</v>
      </c>
      <c r="F10" s="10">
        <v>5829.4827233694541</v>
      </c>
      <c r="G10" s="11">
        <v>6378</v>
      </c>
      <c r="H10" s="14">
        <v>5.45</v>
      </c>
      <c r="I10" s="14">
        <v>61.48</v>
      </c>
      <c r="J10" s="12">
        <f t="shared" si="1"/>
        <v>66.929999999999993</v>
      </c>
      <c r="K10" s="29"/>
      <c r="L10" s="40">
        <f t="shared" si="2"/>
        <v>12.32</v>
      </c>
      <c r="M10" s="41">
        <f t="shared" si="3"/>
        <v>3.92</v>
      </c>
      <c r="N10" s="42">
        <f t="shared" si="4"/>
        <v>16.240000000000002</v>
      </c>
      <c r="O10" s="34">
        <f t="shared" si="5"/>
        <v>2195.0521365773866</v>
      </c>
      <c r="P10" s="35">
        <f t="shared" si="6"/>
        <v>23317.930893477816</v>
      </c>
      <c r="Q10" s="36">
        <f t="shared" si="7"/>
        <v>25512</v>
      </c>
      <c r="R10" s="40">
        <f t="shared" si="8"/>
        <v>21.8</v>
      </c>
      <c r="S10" s="41">
        <f t="shared" si="9"/>
        <v>245.92</v>
      </c>
      <c r="T10" s="42">
        <f t="shared" si="10"/>
        <v>267.71999999999997</v>
      </c>
      <c r="AG10" s="7"/>
    </row>
    <row r="11" spans="1:36" x14ac:dyDescent="0.3">
      <c r="A11" s="25" t="s">
        <v>5</v>
      </c>
      <c r="B11" s="21">
        <v>4.43</v>
      </c>
      <c r="C11" s="10">
        <v>0.53</v>
      </c>
      <c r="D11" s="10">
        <f t="shared" si="0"/>
        <v>4.96</v>
      </c>
      <c r="E11" s="10">
        <v>1090.4294705664568</v>
      </c>
      <c r="F11" s="10">
        <v>11657.379982722447</v>
      </c>
      <c r="G11" s="11">
        <v>12748</v>
      </c>
      <c r="H11" s="14">
        <v>12.84</v>
      </c>
      <c r="I11" s="14">
        <v>74.75</v>
      </c>
      <c r="J11" s="12">
        <f t="shared" si="1"/>
        <v>87.59</v>
      </c>
      <c r="K11" s="29"/>
      <c r="L11" s="40">
        <f t="shared" si="2"/>
        <v>17.72</v>
      </c>
      <c r="M11" s="41">
        <f t="shared" si="3"/>
        <v>2.12</v>
      </c>
      <c r="N11" s="42">
        <f t="shared" si="4"/>
        <v>19.84</v>
      </c>
      <c r="O11" s="34">
        <f t="shared" si="5"/>
        <v>4361.717882265827</v>
      </c>
      <c r="P11" s="35">
        <f t="shared" si="6"/>
        <v>46629.519930889786</v>
      </c>
      <c r="Q11" s="36">
        <f t="shared" si="7"/>
        <v>50992</v>
      </c>
      <c r="R11" s="40">
        <f t="shared" si="8"/>
        <v>51.36</v>
      </c>
      <c r="S11" s="41">
        <f t="shared" si="9"/>
        <v>299</v>
      </c>
      <c r="T11" s="42">
        <f t="shared" si="10"/>
        <v>350.36</v>
      </c>
      <c r="AG11" s="2"/>
    </row>
    <row r="12" spans="1:36" x14ac:dyDescent="0.3">
      <c r="A12" s="25" t="s">
        <v>7</v>
      </c>
      <c r="B12" s="21">
        <v>3.91</v>
      </c>
      <c r="C12" s="10">
        <v>1.19</v>
      </c>
      <c r="D12" s="10">
        <f t="shared" si="0"/>
        <v>5.0999999999999996</v>
      </c>
      <c r="E12" s="10">
        <v>620.34392305450308</v>
      </c>
      <c r="F12" s="10">
        <v>7025.9399591955689</v>
      </c>
      <c r="G12" s="11">
        <v>7646</v>
      </c>
      <c r="H12" s="17">
        <v>5.99</v>
      </c>
      <c r="I12" s="17">
        <v>78.930000000000007</v>
      </c>
      <c r="J12" s="12">
        <f t="shared" si="1"/>
        <v>84.92</v>
      </c>
      <c r="K12" s="29"/>
      <c r="L12" s="40">
        <f t="shared" si="2"/>
        <v>15.64</v>
      </c>
      <c r="M12" s="41">
        <f t="shared" si="3"/>
        <v>4.76</v>
      </c>
      <c r="N12" s="42">
        <f t="shared" si="4"/>
        <v>20.399999999999999</v>
      </c>
      <c r="O12" s="34">
        <f t="shared" si="5"/>
        <v>2481.3756922180123</v>
      </c>
      <c r="P12" s="35">
        <f t="shared" si="6"/>
        <v>28103.759836782276</v>
      </c>
      <c r="Q12" s="36">
        <f t="shared" si="7"/>
        <v>30584</v>
      </c>
      <c r="R12" s="40">
        <f t="shared" si="8"/>
        <v>23.96</v>
      </c>
      <c r="S12" s="41">
        <f t="shared" si="9"/>
        <v>315.72000000000003</v>
      </c>
      <c r="T12" s="42">
        <f t="shared" si="10"/>
        <v>339.68</v>
      </c>
      <c r="AG12" s="7"/>
    </row>
    <row r="13" spans="1:36" x14ac:dyDescent="0.3">
      <c r="A13" s="25" t="s">
        <v>8</v>
      </c>
      <c r="B13" s="23">
        <v>0.85</v>
      </c>
      <c r="C13" s="10">
        <v>7.69</v>
      </c>
      <c r="D13" s="10">
        <f t="shared" si="0"/>
        <v>8.5400000000000009</v>
      </c>
      <c r="E13" s="10">
        <v>646.97589734697419</v>
      </c>
      <c r="F13" s="10">
        <v>6492.3279001213796</v>
      </c>
      <c r="G13" s="11">
        <v>7139</v>
      </c>
      <c r="H13" s="14">
        <v>7.28</v>
      </c>
      <c r="I13" s="14">
        <v>138.12</v>
      </c>
      <c r="J13" s="12">
        <f t="shared" si="1"/>
        <v>145.4</v>
      </c>
      <c r="K13" s="29"/>
      <c r="L13" s="40">
        <f t="shared" si="2"/>
        <v>3.4</v>
      </c>
      <c r="M13" s="41">
        <f t="shared" si="3"/>
        <v>30.76</v>
      </c>
      <c r="N13" s="42">
        <f t="shared" si="4"/>
        <v>34.160000000000004</v>
      </c>
      <c r="O13" s="34">
        <f t="shared" si="5"/>
        <v>2587.9035893878968</v>
      </c>
      <c r="P13" s="35">
        <f t="shared" si="6"/>
        <v>25969.311600485518</v>
      </c>
      <c r="Q13" s="36">
        <f t="shared" si="7"/>
        <v>28556</v>
      </c>
      <c r="R13" s="40">
        <f t="shared" si="8"/>
        <v>29.12</v>
      </c>
      <c r="S13" s="41">
        <f t="shared" si="9"/>
        <v>552.48</v>
      </c>
      <c r="T13" s="42">
        <f t="shared" si="10"/>
        <v>581.6</v>
      </c>
      <c r="AG13" s="7"/>
    </row>
    <row r="14" spans="1:36" x14ac:dyDescent="0.3">
      <c r="A14" s="25" t="s">
        <v>9</v>
      </c>
      <c r="B14" s="21">
        <v>1.41</v>
      </c>
      <c r="C14" s="10">
        <v>33.619999999999997</v>
      </c>
      <c r="D14" s="10">
        <f t="shared" si="0"/>
        <v>35.029999999999994</v>
      </c>
      <c r="E14" s="10">
        <v>994.56194490441055</v>
      </c>
      <c r="F14" s="10">
        <v>26064.756134276682</v>
      </c>
      <c r="G14" s="11">
        <v>27059</v>
      </c>
      <c r="H14" s="13">
        <v>52.53</v>
      </c>
      <c r="I14" s="13">
        <v>557.54</v>
      </c>
      <c r="J14" s="12">
        <f t="shared" si="1"/>
        <v>610.06999999999994</v>
      </c>
      <c r="K14" s="30"/>
      <c r="L14" s="40">
        <f t="shared" si="2"/>
        <v>5.64</v>
      </c>
      <c r="M14" s="41">
        <f t="shared" si="3"/>
        <v>134.47999999999999</v>
      </c>
      <c r="N14" s="42">
        <f t="shared" si="4"/>
        <v>140.11999999999998</v>
      </c>
      <c r="O14" s="34">
        <f t="shared" si="5"/>
        <v>3978.2477796176422</v>
      </c>
      <c r="P14" s="35">
        <f t="shared" si="6"/>
        <v>104259.02453710673</v>
      </c>
      <c r="Q14" s="36">
        <f t="shared" si="7"/>
        <v>108236</v>
      </c>
      <c r="R14" s="40">
        <f t="shared" si="8"/>
        <v>210.12</v>
      </c>
      <c r="S14" s="41">
        <f t="shared" si="9"/>
        <v>2230.16</v>
      </c>
      <c r="T14" s="42">
        <f t="shared" si="10"/>
        <v>2440.2799999999997</v>
      </c>
      <c r="AG14" s="7"/>
    </row>
    <row r="15" spans="1:36" ht="25.9" thickBot="1" x14ac:dyDescent="0.35">
      <c r="A15" s="27" t="s">
        <v>10</v>
      </c>
      <c r="B15" s="23">
        <v>5.19</v>
      </c>
      <c r="C15" s="10">
        <v>38.159999999999997</v>
      </c>
      <c r="D15" s="10">
        <f t="shared" si="0"/>
        <v>43.349999999999994</v>
      </c>
      <c r="E15" s="18">
        <v>776.71232876712338</v>
      </c>
      <c r="F15" s="18">
        <v>13672.689562029713</v>
      </c>
      <c r="G15" s="18">
        <v>14449.401890796837</v>
      </c>
      <c r="H15" s="16">
        <v>59.47</v>
      </c>
      <c r="I15" s="16">
        <v>611.83000000000004</v>
      </c>
      <c r="J15" s="12">
        <f t="shared" si="1"/>
        <v>671.30000000000007</v>
      </c>
      <c r="K15" s="30"/>
      <c r="L15" s="43">
        <f t="shared" si="2"/>
        <v>20.76</v>
      </c>
      <c r="M15" s="44">
        <f t="shared" si="3"/>
        <v>152.63999999999999</v>
      </c>
      <c r="N15" s="45">
        <f t="shared" si="4"/>
        <v>173.39999999999998</v>
      </c>
      <c r="O15" s="37">
        <f t="shared" si="5"/>
        <v>3106.8493150684935</v>
      </c>
      <c r="P15" s="38">
        <f t="shared" si="6"/>
        <v>54690.758248118851</v>
      </c>
      <c r="Q15" s="39">
        <f t="shared" si="7"/>
        <v>57797.607563187346</v>
      </c>
      <c r="R15" s="43">
        <f t="shared" si="8"/>
        <v>237.88</v>
      </c>
      <c r="S15" s="44">
        <f t="shared" si="9"/>
        <v>2447.3200000000002</v>
      </c>
      <c r="T15" s="45">
        <f t="shared" si="10"/>
        <v>2685.2000000000003</v>
      </c>
      <c r="AG15" s="2"/>
    </row>
    <row r="16" spans="1:36" x14ac:dyDescent="0.3">
      <c r="A16" s="1"/>
      <c r="B16" s="1"/>
      <c r="AG16" s="7"/>
    </row>
    <row r="17" spans="1:33" x14ac:dyDescent="0.3">
      <c r="A17" s="1"/>
      <c r="B17" s="1"/>
      <c r="AG17" s="7"/>
    </row>
    <row r="18" spans="1:33" x14ac:dyDescent="0.3">
      <c r="A18" s="2"/>
      <c r="B18" s="5"/>
      <c r="AG18" s="7"/>
    </row>
    <row r="19" spans="1:33" x14ac:dyDescent="0.3">
      <c r="A19" s="2"/>
      <c r="B19" s="4"/>
      <c r="AG19" s="7"/>
    </row>
  </sheetData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 ES-2 protein and kcal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Waite</dc:creator>
  <cp:lastModifiedBy>ZFreda</cp:lastModifiedBy>
  <dcterms:created xsi:type="dcterms:W3CDTF">2015-10-23T21:25:43Z</dcterms:created>
  <dcterms:modified xsi:type="dcterms:W3CDTF">2019-10-15T10:39:34Z</dcterms:modified>
</cp:coreProperties>
</file>